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4C7068-C6CE-4742-A8AE-831043C53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はじめにお読みください" sheetId="8" r:id="rId1"/>
    <sheet name="請求書(契約発注)" sheetId="10" r:id="rId2"/>
  </sheets>
  <externalReferences>
    <externalReference r:id="rId3"/>
  </externalReferences>
  <definedNames>
    <definedName name="_xlnm.Print_Area" localSheetId="1">'請求書(契約発注)'!$A$2:$AS$40</definedName>
    <definedName name="概算年度">[1]設定シート!$D$26</definedName>
    <definedName name="空白">'[1]報告書（事業主控）'!$BP$14</definedName>
    <definedName name="事業の期間・最小値">[1]設定シート!$D$20</definedName>
    <definedName name="事業の期間・最大値">[1]設定シート!$D$21</definedName>
    <definedName name="事業の種類">[1]設定シート!$Q$45:$Q$53</definedName>
    <definedName name="対象年1_3月">'[1]報告書（事業主控）'!$BD$16:$BD$18</definedName>
    <definedName name="賃金算定基準">[1]設定シート!$D$61:$D$62</definedName>
    <definedName name="労務比率">[1]設定シート!$C$45:$N$53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0" l="1"/>
  <c r="F23" i="10" s="1"/>
  <c r="F19" i="10"/>
  <c r="F20" i="10" s="1"/>
  <c r="F16" i="10"/>
  <c r="F17" i="10" s="1"/>
  <c r="N22" i="10"/>
  <c r="N23" i="10" s="1"/>
  <c r="S21" i="10" s="1"/>
  <c r="N19" i="10"/>
  <c r="N20" i="10" s="1"/>
  <c r="S18" i="10" s="1"/>
  <c r="N16" i="10"/>
  <c r="N17" i="10" s="1"/>
  <c r="S15" i="10" s="1"/>
  <c r="X24" i="10"/>
  <c r="I44" i="10"/>
  <c r="AD15" i="10" l="1"/>
  <c r="AD21" i="10"/>
  <c r="AD18" i="10"/>
  <c r="AD24" i="10" l="1"/>
  <c r="H10" i="10" s="1"/>
  <c r="AD26" i="10"/>
  <c r="AK26" i="10" s="1"/>
  <c r="AD25" i="10" l="1"/>
  <c r="AK25" i="10" s="1"/>
</calcChain>
</file>

<file path=xl/sharedStrings.xml><?xml version="1.0" encoding="utf-8"?>
<sst xmlns="http://schemas.openxmlformats.org/spreadsheetml/2006/main" count="141" uniqueCount="108">
  <si>
    <t>現場名</t>
    <rPh sb="0" eb="2">
      <t>ゲンバ</t>
    </rPh>
    <rPh sb="2" eb="3">
      <t>メイ</t>
    </rPh>
    <phoneticPr fontId="2"/>
  </si>
  <si>
    <t>合計金額</t>
    <rPh sb="0" eb="2">
      <t>ゴウケイ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</si>
  <si>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</si>
  <si>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)</t>
    <phoneticPr fontId="2"/>
  </si>
  <si>
    <t>№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</si>
  <si>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</si>
  <si>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</si>
  <si>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工事</t>
    <rPh sb="0" eb="2">
      <t>コウジ</t>
    </rPh>
    <phoneticPr fontId="2"/>
  </si>
  <si>
    <t>請 求 者</t>
    <rPh sb="0" eb="1">
      <t>ショウ</t>
    </rPh>
    <rPh sb="2" eb="3">
      <t>モトム</t>
    </rPh>
    <rPh sb="4" eb="5">
      <t>モノ</t>
    </rPh>
    <phoneticPr fontId="2"/>
  </si>
  <si>
    <t>￥</t>
    <phoneticPr fontId="2"/>
  </si>
  <si>
    <t>㊞</t>
    <phoneticPr fontId="2"/>
  </si>
  <si>
    <t>年</t>
    <rPh sb="0" eb="1">
      <t>ネン</t>
    </rPh>
    <phoneticPr fontId="2"/>
  </si>
  <si>
    <t>％対象</t>
    <phoneticPr fontId="2"/>
  </si>
  <si>
    <t>令和</t>
    <rPh sb="0" eb="2">
      <t>レイワ</t>
    </rPh>
    <phoneticPr fontId="2"/>
  </si>
  <si>
    <t>住　所</t>
    <rPh sb="0" eb="1">
      <t>スミ</t>
    </rPh>
    <rPh sb="2" eb="3">
      <t>ショ</t>
    </rPh>
    <phoneticPr fontId="2"/>
  </si>
  <si>
    <t>法人名</t>
    <rPh sb="0" eb="2">
      <t>ホウジン</t>
    </rPh>
    <rPh sb="2" eb="3">
      <t>メイ</t>
    </rPh>
    <phoneticPr fontId="2"/>
  </si>
  <si>
    <t>長住建設株式会社　宛</t>
    <rPh sb="0" eb="1">
      <t>ナガ</t>
    </rPh>
    <rPh sb="1" eb="2">
      <t>ス</t>
    </rPh>
    <rPh sb="2" eb="4">
      <t>ケンセツ</t>
    </rPh>
    <rPh sb="4" eb="8">
      <t>カブシキガイシャ</t>
    </rPh>
    <rPh sb="9" eb="10">
      <t>アテ</t>
    </rPh>
    <phoneticPr fontId="2"/>
  </si>
  <si>
    <t>登録番号</t>
    <phoneticPr fontId="2"/>
  </si>
  <si>
    <t>代表者名</t>
    <rPh sb="0" eb="3">
      <t>ダイヒョウシャ</t>
    </rPh>
    <rPh sb="3" eb="4">
      <t>メイ</t>
    </rPh>
    <phoneticPr fontId="2"/>
  </si>
  <si>
    <t>№1</t>
    <phoneticPr fontId="2"/>
  </si>
  <si>
    <t>※当社記入欄</t>
    <rPh sb="1" eb="3">
      <t>トウシャ</t>
    </rPh>
    <rPh sb="3" eb="5">
      <t>キニュウ</t>
    </rPh>
    <rPh sb="5" eb="6">
      <t>ラン</t>
    </rPh>
    <phoneticPr fontId="2"/>
  </si>
  <si>
    <t>№2</t>
    <phoneticPr fontId="2"/>
  </si>
  <si>
    <t>№3</t>
    <phoneticPr fontId="2"/>
  </si>
  <si>
    <t>現場代理人</t>
    <rPh sb="0" eb="2">
      <t>ゲンバ</t>
    </rPh>
    <rPh sb="2" eb="5">
      <t>ダイリニン</t>
    </rPh>
    <phoneticPr fontId="2"/>
  </si>
  <si>
    <t xml:space="preserve"> 発注日</t>
    <rPh sb="1" eb="3">
      <t>ハッチュウ</t>
    </rPh>
    <rPh sb="3" eb="4">
      <t>ヒ</t>
    </rPh>
    <phoneticPr fontId="2"/>
  </si>
  <si>
    <t xml:space="preserve"> 既支払額</t>
    <rPh sb="1" eb="2">
      <t>スデ</t>
    </rPh>
    <rPh sb="2" eb="4">
      <t>シハラ</t>
    </rPh>
    <rPh sb="4" eb="5">
      <t>ガク</t>
    </rPh>
    <phoneticPr fontId="2"/>
  </si>
  <si>
    <t xml:space="preserve"> 請書返却  済　　／　　･ 未</t>
    <rPh sb="1" eb="3">
      <t>ウケショ</t>
    </rPh>
    <rPh sb="3" eb="5">
      <t>ヘンキャク</t>
    </rPh>
    <phoneticPr fontId="2"/>
  </si>
  <si>
    <t xml:space="preserve"> 発注額</t>
    <phoneticPr fontId="2"/>
  </si>
  <si>
    <t>経　理</t>
    <rPh sb="0" eb="1">
      <t>ヘ</t>
    </rPh>
    <rPh sb="2" eb="3">
      <t>リ</t>
    </rPh>
    <phoneticPr fontId="2"/>
  </si>
  <si>
    <t>査　印</t>
    <rPh sb="0" eb="1">
      <t>イン</t>
    </rPh>
    <phoneticPr fontId="2"/>
  </si>
  <si>
    <t>社　長</t>
    <rPh sb="0" eb="1">
      <t>シャ</t>
    </rPh>
    <rPh sb="2" eb="3">
      <t>チョウ</t>
    </rPh>
    <phoneticPr fontId="2"/>
  </si>
  <si>
    <t xml:space="preserve"> 残　高</t>
    <rPh sb="1" eb="2">
      <t>ザン</t>
    </rPh>
    <rPh sb="3" eb="4">
      <t>タカ</t>
    </rPh>
    <phoneticPr fontId="2"/>
  </si>
  <si>
    <t>･ ※箇所には記入しないでください。</t>
    <rPh sb="3" eb="5">
      <t>カショ</t>
    </rPh>
    <rPh sb="7" eb="9">
      <t>キニュウ</t>
    </rPh>
    <phoneticPr fontId="2"/>
  </si>
  <si>
    <t>･ 毎月20日〆、25日必着。翌月10日支払。休祭日の場合は翌日支払。</t>
    <rPh sb="2" eb="4">
      <t>マイツキ</t>
    </rPh>
    <rPh sb="6" eb="7">
      <t>ヒ</t>
    </rPh>
    <rPh sb="11" eb="12">
      <t>ヒ</t>
    </rPh>
    <rPh sb="12" eb="14">
      <t>ヒッチャク</t>
    </rPh>
    <rPh sb="15" eb="17">
      <t>ヨクゲツ</t>
    </rPh>
    <rPh sb="19" eb="20">
      <t>ヒ</t>
    </rPh>
    <rPh sb="20" eb="22">
      <t>シハラ</t>
    </rPh>
    <rPh sb="23" eb="24">
      <t>キュウ</t>
    </rPh>
    <rPh sb="24" eb="26">
      <t>サイジツ</t>
    </rPh>
    <rPh sb="27" eb="29">
      <t>バアイ</t>
    </rPh>
    <rPh sb="30" eb="32">
      <t>ヨクジツ</t>
    </rPh>
    <rPh sb="32" eb="34">
      <t>シハラ</t>
    </rPh>
    <phoneticPr fontId="2"/>
  </si>
  <si>
    <t>･ 期日に遅れた場合、翌月〆のお支払になりますのでご了承ください。</t>
    <rPh sb="2" eb="4">
      <t>キジツ</t>
    </rPh>
    <rPh sb="5" eb="6">
      <t>オク</t>
    </rPh>
    <rPh sb="8" eb="10">
      <t>バアイ</t>
    </rPh>
    <rPh sb="11" eb="13">
      <t>ヨクゲツ</t>
    </rPh>
    <rPh sb="16" eb="18">
      <t>シハラ</t>
    </rPh>
    <rPh sb="26" eb="28">
      <t>リョウショウ</t>
    </rPh>
    <phoneticPr fontId="2"/>
  </si>
  <si>
    <t>･ 色掛け部に入力、課税区分を選択してください。</t>
    <rPh sb="2" eb="3">
      <t>イロ</t>
    </rPh>
    <rPh sb="3" eb="4">
      <t>カ</t>
    </rPh>
    <rPh sb="5" eb="6">
      <t>ブ</t>
    </rPh>
    <rPh sb="7" eb="9">
      <t>ニュウリョク</t>
    </rPh>
    <rPh sb="10" eb="12">
      <t>カゼイ</t>
    </rPh>
    <rPh sb="12" eb="14">
      <t>クブン</t>
    </rPh>
    <rPh sb="15" eb="17">
      <t>センタク</t>
    </rPh>
    <phoneticPr fontId="2"/>
  </si>
  <si>
    <t>請求書について</t>
    <rPh sb="0" eb="3">
      <t>セイキュウショ</t>
    </rPh>
    <phoneticPr fontId="2"/>
  </si>
  <si>
    <t>請求書は、毎月20日締め、25日必着です。</t>
    <rPh sb="0" eb="3">
      <t>セイキュウショ</t>
    </rPh>
    <rPh sb="5" eb="7">
      <t>マイツキ</t>
    </rPh>
    <rPh sb="9" eb="10">
      <t>ヒ</t>
    </rPh>
    <rPh sb="10" eb="11">
      <t>シ</t>
    </rPh>
    <rPh sb="15" eb="16">
      <t>ヒ</t>
    </rPh>
    <rPh sb="16" eb="18">
      <t>ヒッチャク</t>
    </rPh>
    <phoneticPr fontId="2"/>
  </si>
  <si>
    <t>(25日が休日の場合、前営業日が必着日となります。)</t>
    <rPh sb="3" eb="4">
      <t>ヒ</t>
    </rPh>
    <rPh sb="5" eb="7">
      <t>キュウジツ</t>
    </rPh>
    <rPh sb="8" eb="10">
      <t>バアイ</t>
    </rPh>
    <rPh sb="11" eb="12">
      <t>ゼン</t>
    </rPh>
    <rPh sb="12" eb="15">
      <t>エイギョウビ</t>
    </rPh>
    <rPh sb="16" eb="18">
      <t>ヒッチャク</t>
    </rPh>
    <rPh sb="18" eb="19">
      <t>ヒ</t>
    </rPh>
    <phoneticPr fontId="2"/>
  </si>
  <si>
    <t>期日に遅れた場合、翌月締めのお支払いとなります。</t>
    <rPh sb="0" eb="2">
      <t>キジツ</t>
    </rPh>
    <rPh sb="3" eb="4">
      <t>オク</t>
    </rPh>
    <rPh sb="6" eb="8">
      <t>バアイ</t>
    </rPh>
    <rPh sb="9" eb="11">
      <t>ヨクゲツ</t>
    </rPh>
    <rPh sb="11" eb="12">
      <t>シ</t>
    </rPh>
    <rPh sb="15" eb="17">
      <t>シハラ</t>
    </rPh>
    <phoneticPr fontId="2"/>
  </si>
  <si>
    <t>郵便事情等により、当社の受取が遅れる場合がありますのでご注意ください。</t>
    <rPh sb="0" eb="2">
      <t>ユウビン</t>
    </rPh>
    <rPh sb="2" eb="4">
      <t>ジジョウ</t>
    </rPh>
    <rPh sb="4" eb="5">
      <t>ナド</t>
    </rPh>
    <rPh sb="9" eb="11">
      <t>トウシャ</t>
    </rPh>
    <rPh sb="12" eb="14">
      <t>ウケトリ</t>
    </rPh>
    <rPh sb="15" eb="16">
      <t>オク</t>
    </rPh>
    <rPh sb="18" eb="20">
      <t>バアイ</t>
    </rPh>
    <rPh sb="28" eb="30">
      <t>チュウイ</t>
    </rPh>
    <phoneticPr fontId="2"/>
  </si>
  <si>
    <t>請求書(契約発注分)</t>
    <rPh sb="0" eb="3">
      <t>セイキュウショ</t>
    </rPh>
    <rPh sb="4" eb="6">
      <t>ケイヤク</t>
    </rPh>
    <rPh sb="6" eb="8">
      <t>ハッチュウ</t>
    </rPh>
    <rPh sb="8" eb="9">
      <t>ブン</t>
    </rPh>
    <phoneticPr fontId="2"/>
  </si>
  <si>
    <t>現場が異なる場合は、請求書を別々に作成してください。</t>
    <rPh sb="0" eb="2">
      <t>ゲンバ</t>
    </rPh>
    <rPh sb="3" eb="4">
      <t>コト</t>
    </rPh>
    <rPh sb="6" eb="8">
      <t>バアイ</t>
    </rPh>
    <rPh sb="10" eb="13">
      <t>セイキュウショ</t>
    </rPh>
    <rPh sb="14" eb="16">
      <t>ベツベツ</t>
    </rPh>
    <rPh sb="17" eb="19">
      <t>サクセイ</t>
    </rPh>
    <phoneticPr fontId="2"/>
  </si>
  <si>
    <t>プルダウンにて選択してください。</t>
    <rPh sb="7" eb="9">
      <t>センタク</t>
    </rPh>
    <phoneticPr fontId="2"/>
  </si>
  <si>
    <t>今月の出来高を入力してください。</t>
    <rPh sb="0" eb="2">
      <t>コンゲツ</t>
    </rPh>
    <rPh sb="3" eb="6">
      <t>デキダカ</t>
    </rPh>
    <rPh sb="7" eb="9">
      <t>ニュウリョク</t>
    </rPh>
    <phoneticPr fontId="2"/>
  </si>
  <si>
    <t>◇課税区分</t>
    <rPh sb="1" eb="3">
      <t>カゼイ</t>
    </rPh>
    <rPh sb="3" eb="5">
      <t>クブン</t>
    </rPh>
    <phoneticPr fontId="2"/>
  </si>
  <si>
    <t>◇再請求区分</t>
    <rPh sb="1" eb="4">
      <t>サイセイキュウ</t>
    </rPh>
    <rPh sb="4" eb="6">
      <t>クブン</t>
    </rPh>
    <phoneticPr fontId="2"/>
  </si>
  <si>
    <t>※入力リスト</t>
    <rPh sb="1" eb="3">
      <t>ニュウリョク</t>
    </rPh>
    <phoneticPr fontId="2"/>
  </si>
  <si>
    <t>前月までの支払額を入力してください。</t>
    <rPh sb="0" eb="2">
      <t>ゼンゲツ</t>
    </rPh>
    <rPh sb="5" eb="7">
      <t>シハラ</t>
    </rPh>
    <rPh sb="7" eb="8">
      <t>ガク</t>
    </rPh>
    <rPh sb="9" eb="11">
      <t>ニュウリョク</t>
    </rPh>
    <phoneticPr fontId="2"/>
  </si>
  <si>
    <t>前月より繰越請求の場合、プルダウンにて選択してください。</t>
    <rPh sb="0" eb="2">
      <t>ゼンゲツ</t>
    </rPh>
    <rPh sb="4" eb="6">
      <t>クリコシ</t>
    </rPh>
    <rPh sb="6" eb="8">
      <t>セイキュウ</t>
    </rPh>
    <rPh sb="9" eb="11">
      <t>バアイ</t>
    </rPh>
    <rPh sb="19" eb="21">
      <t>センタク</t>
    </rPh>
    <phoneticPr fontId="2"/>
  </si>
  <si>
    <t>　⑧自動入力：今月請求金額(Ｅ)</t>
    <rPh sb="2" eb="4">
      <t>ジドウ</t>
    </rPh>
    <rPh sb="4" eb="6">
      <t>ニュウリョク</t>
    </rPh>
    <rPh sb="7" eb="9">
      <t>コンゲツ</t>
    </rPh>
    <rPh sb="9" eb="11">
      <t>セイキュウ</t>
    </rPh>
    <rPh sb="11" eb="13">
      <t>キンガク</t>
    </rPh>
    <phoneticPr fontId="2"/>
  </si>
  <si>
    <t>※自動入力されます。</t>
    <rPh sb="1" eb="3">
      <t>ジドウ</t>
    </rPh>
    <rPh sb="3" eb="5">
      <t>ニュウリョク</t>
    </rPh>
    <phoneticPr fontId="2"/>
  </si>
  <si>
    <r>
      <t>※ 請求書は全て、</t>
    </r>
    <r>
      <rPr>
        <u val="double"/>
        <sz val="12"/>
        <color theme="1"/>
        <rFont val="Yu Gothic"/>
        <family val="3"/>
        <charset val="128"/>
        <scheme val="minor"/>
      </rPr>
      <t>Ａ4で出力し、社印を押印のうえ原本</t>
    </r>
    <r>
      <rPr>
        <sz val="12"/>
        <color theme="1"/>
        <rFont val="Yu Gothic"/>
        <family val="3"/>
        <charset val="128"/>
        <scheme val="minor"/>
      </rPr>
      <t>をお送りください。</t>
    </r>
    <rPh sb="2" eb="5">
      <t>セイキュウショ</t>
    </rPh>
    <rPh sb="6" eb="7">
      <t>スベ</t>
    </rPh>
    <rPh sb="12" eb="14">
      <t>シュツリョク</t>
    </rPh>
    <rPh sb="16" eb="18">
      <t>シャイン</t>
    </rPh>
    <rPh sb="19" eb="21">
      <t>オウイン</t>
    </rPh>
    <rPh sb="24" eb="26">
      <t>ゲンポン</t>
    </rPh>
    <rPh sb="28" eb="29">
      <t>オク</t>
    </rPh>
    <phoneticPr fontId="2"/>
  </si>
  <si>
    <t>　長住建設株式会社</t>
    <rPh sb="1" eb="2">
      <t>ナガ</t>
    </rPh>
    <rPh sb="2" eb="3">
      <t>ス</t>
    </rPh>
    <rPh sb="3" eb="5">
      <t>ケンセツ</t>
    </rPh>
    <rPh sb="5" eb="9">
      <t>カブシキガイシャ</t>
    </rPh>
    <phoneticPr fontId="2"/>
  </si>
  <si>
    <t>　〒526-0043</t>
    <phoneticPr fontId="2"/>
  </si>
  <si>
    <t>　滋賀県長浜市大戌亥町1001番地</t>
    <rPh sb="1" eb="11">
      <t>５２６－００４３</t>
    </rPh>
    <rPh sb="15" eb="17">
      <t>バンチ</t>
    </rPh>
    <phoneticPr fontId="2"/>
  </si>
  <si>
    <t>　☎0749-63-1611</t>
    <phoneticPr fontId="2"/>
  </si>
  <si>
    <r>
      <t>　</t>
    </r>
    <r>
      <rPr>
        <sz val="10.5"/>
        <color theme="1"/>
        <rFont val="Segoe UI Symbol"/>
        <family val="3"/>
      </rPr>
      <t>✉</t>
    </r>
    <r>
      <rPr>
        <sz val="10.5"/>
        <color theme="1"/>
        <rFont val="Calibri"/>
        <family val="3"/>
      </rPr>
      <t>nagahama@nagajyu.jp</t>
    </r>
    <phoneticPr fontId="2"/>
  </si>
  <si>
    <t>請求書(非契約分)</t>
    <rPh sb="0" eb="3">
      <t>セイキュウショ</t>
    </rPh>
    <rPh sb="4" eb="5">
      <t>ヒ</t>
    </rPh>
    <rPh sb="5" eb="7">
      <t>ケイヤク</t>
    </rPh>
    <rPh sb="7" eb="8">
      <t>ブン</t>
    </rPh>
    <phoneticPr fontId="2"/>
  </si>
  <si>
    <t>･ 保留金､契約残については､次月以降に再度請求書を提出してください。</t>
    <rPh sb="2" eb="4">
      <t>ホリュウ</t>
    </rPh>
    <rPh sb="4" eb="5">
      <t>キン</t>
    </rPh>
    <rPh sb="6" eb="8">
      <t>ケイヤク</t>
    </rPh>
    <rPh sb="8" eb="9">
      <t>ザン</t>
    </rPh>
    <rPh sb="15" eb="17">
      <t>ジゲツ</t>
    </rPh>
    <rPh sb="17" eb="19">
      <t>イコウ</t>
    </rPh>
    <rPh sb="20" eb="22">
      <t>サイド</t>
    </rPh>
    <rPh sb="22" eb="25">
      <t>セイキュウショ</t>
    </rPh>
    <rPh sb="26" eb="28">
      <t>テイシュツ</t>
    </rPh>
    <phoneticPr fontId="2"/>
  </si>
  <si>
    <t xml:space="preserve"> 請求書送付先／お問合せ</t>
    <rPh sb="1" eb="4">
      <t>セイキュウショ</t>
    </rPh>
    <rPh sb="4" eb="6">
      <t>ソウフ</t>
    </rPh>
    <rPh sb="6" eb="7">
      <t>サキ</t>
    </rPh>
    <rPh sb="9" eb="11">
      <t>トイアワ</t>
    </rPh>
    <phoneticPr fontId="2"/>
  </si>
  <si>
    <t>･ 現場が異なる場合は、請求書は必ず別々に作成してください。</t>
    <rPh sb="2" eb="4">
      <t>ゲンバ</t>
    </rPh>
    <rPh sb="5" eb="6">
      <t>コト</t>
    </rPh>
    <rPh sb="8" eb="10">
      <t>バアイ</t>
    </rPh>
    <rPh sb="12" eb="15">
      <t>セイキュウショ</t>
    </rPh>
    <rPh sb="16" eb="17">
      <t>カナラ</t>
    </rPh>
    <rPh sb="18" eb="20">
      <t>ベツベツ</t>
    </rPh>
    <rPh sb="21" eb="23">
      <t>サクセイ</t>
    </rPh>
    <phoneticPr fontId="2"/>
  </si>
  <si>
    <t>＊保留金､契約残については､次月以降に再度請求書を提出してください。</t>
    <phoneticPr fontId="2"/>
  </si>
  <si>
    <r>
      <t>※</t>
    </r>
    <r>
      <rPr>
        <b/>
        <sz val="10.5"/>
        <color theme="1"/>
        <rFont val="Yu Gothic"/>
        <family val="3"/>
        <charset val="128"/>
        <scheme val="minor"/>
      </rPr>
      <t>消費税込み</t>
    </r>
    <r>
      <rPr>
        <sz val="10.5"/>
        <color theme="1"/>
        <rFont val="Yu Gothic"/>
        <family val="3"/>
        <charset val="128"/>
        <scheme val="minor"/>
      </rPr>
      <t>金額を入力してください。</t>
    </r>
    <rPh sb="1" eb="4">
      <t>ショウヒゼイ</t>
    </rPh>
    <rPh sb="4" eb="5">
      <t>コ</t>
    </rPh>
    <rPh sb="6" eb="8">
      <t>キンガク</t>
    </rPh>
    <rPh sb="9" eb="11">
      <t>ニュウリョク</t>
    </rPh>
    <phoneticPr fontId="2"/>
  </si>
  <si>
    <r>
      <t>※</t>
    </r>
    <r>
      <rPr>
        <b/>
        <sz val="10.5"/>
        <color theme="1"/>
        <rFont val="Yu Gothic"/>
        <family val="3"/>
        <charset val="128"/>
        <scheme val="minor"/>
      </rPr>
      <t>消費税別途</t>
    </r>
    <r>
      <rPr>
        <sz val="10.5"/>
        <color theme="1"/>
        <rFont val="Yu Gothic"/>
        <family val="3"/>
        <charset val="128"/>
        <scheme val="minor"/>
      </rPr>
      <t>金額を入力してください。</t>
    </r>
    <rPh sb="1" eb="4">
      <t>ショウヒゼイ</t>
    </rPh>
    <rPh sb="4" eb="5">
      <t>ベツ</t>
    </rPh>
    <rPh sb="6" eb="8">
      <t>キンガク</t>
    </rPh>
    <rPh sb="9" eb="11">
      <t>ニュウリョク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</si>
  <si>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</si>
  <si>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</si>
  <si>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･ (Ａ)(Ｂ)税抜き金額、(Ｄ)税込み金額をご入力ください。</t>
    <rPh sb="8" eb="9">
      <t>ゼイ</t>
    </rPh>
    <rPh sb="9" eb="10">
      <t>ヌ</t>
    </rPh>
    <rPh sb="11" eb="13">
      <t>キンガク</t>
    </rPh>
    <rPh sb="17" eb="19">
      <t>ゼイコ</t>
    </rPh>
    <rPh sb="20" eb="22">
      <t>キンガク</t>
    </rPh>
    <rPh sb="24" eb="26">
      <t>ニュウリョク</t>
    </rPh>
    <phoneticPr fontId="2"/>
  </si>
  <si>
    <t>　契約金額（Ａ）</t>
    <rPh sb="1" eb="3">
      <t>ケイヤク</t>
    </rPh>
    <rPh sb="3" eb="5">
      <t>キンガク</t>
    </rPh>
    <phoneticPr fontId="2"/>
  </si>
  <si>
    <t>今回迄出来高（Ｂ）</t>
    <rPh sb="0" eb="2">
      <t>コンカイ</t>
    </rPh>
    <rPh sb="2" eb="3">
      <t>マデ</t>
    </rPh>
    <rPh sb="3" eb="6">
      <t>デキダカ</t>
    </rPh>
    <phoneticPr fontId="2"/>
  </si>
  <si>
    <t>備　考</t>
    <rPh sb="0" eb="1">
      <t>ビ</t>
    </rPh>
    <rPh sb="2" eb="3">
      <t>コウ</t>
    </rPh>
    <phoneticPr fontId="2"/>
  </si>
  <si>
    <t>％</t>
    <phoneticPr fontId="2"/>
  </si>
  <si>
    <t>小 計</t>
    <rPh sb="0" eb="1">
      <t>ショウ</t>
    </rPh>
    <rPh sb="2" eb="3">
      <t>ケイ</t>
    </rPh>
    <phoneticPr fontId="2"/>
  </si>
  <si>
    <r>
      <t>※</t>
    </r>
    <r>
      <rPr>
        <b/>
        <sz val="10.5"/>
        <color theme="1"/>
        <rFont val="Yu Gothic"/>
        <family val="3"/>
        <charset val="128"/>
        <scheme val="minor"/>
      </rPr>
      <t>消費税抜き</t>
    </r>
    <r>
      <rPr>
        <sz val="10.5"/>
        <color theme="1"/>
        <rFont val="Yu Gothic"/>
        <family val="3"/>
        <charset val="128"/>
        <scheme val="minor"/>
      </rPr>
      <t>金額を入力してください。</t>
    </r>
    <rPh sb="1" eb="4">
      <t>ショウヒゼイ</t>
    </rPh>
    <rPh sb="4" eb="5">
      <t>ヌ</t>
    </rPh>
    <rPh sb="6" eb="8">
      <t>キンガク</t>
    </rPh>
    <rPh sb="9" eb="11">
      <t>ニュウリョク</t>
    </rPh>
    <phoneticPr fontId="2"/>
  </si>
  <si>
    <r>
      <rPr>
        <u/>
        <sz val="10.5"/>
        <color theme="1"/>
        <rFont val="Yu Gothic"/>
        <family val="3"/>
        <charset val="128"/>
        <scheme val="minor"/>
      </rPr>
      <t>契約毎</t>
    </r>
    <r>
      <rPr>
        <sz val="10.5"/>
        <color theme="1"/>
        <rFont val="Yu Gothic"/>
        <family val="3"/>
        <charset val="128"/>
        <scheme val="minor"/>
      </rPr>
      <t>に入力してください。</t>
    </r>
    <rPh sb="0" eb="2">
      <t>ケイヤク</t>
    </rPh>
    <rPh sb="2" eb="3">
      <t>ゴト</t>
    </rPh>
    <rPh sb="4" eb="6">
      <t>ニュウリョク</t>
    </rPh>
    <phoneticPr fontId="2"/>
  </si>
  <si>
    <t>　⑥自動入力：出来高の90％(Ｃ)</t>
    <rPh sb="2" eb="4">
      <t>ジドウ</t>
    </rPh>
    <rPh sb="4" eb="6">
      <t>ニュウリョク</t>
    </rPh>
    <rPh sb="7" eb="10">
      <t>デキダカ</t>
    </rPh>
    <phoneticPr fontId="2"/>
  </si>
  <si>
    <r>
      <t>　①</t>
    </r>
    <r>
      <rPr>
        <sz val="10.5"/>
        <color rgb="FFFF0000"/>
        <rFont val="Yu Gothic"/>
        <family val="3"/>
        <charset val="128"/>
        <scheme val="minor"/>
      </rPr>
      <t>入力：現場名</t>
    </r>
    <rPh sb="2" eb="4">
      <t>ニュウリョク</t>
    </rPh>
    <rPh sb="5" eb="7">
      <t>ゲンバ</t>
    </rPh>
    <rPh sb="7" eb="8">
      <t>メイ</t>
    </rPh>
    <phoneticPr fontId="2"/>
  </si>
  <si>
    <r>
      <t>　②</t>
    </r>
    <r>
      <rPr>
        <sz val="10.5"/>
        <color rgb="FFFF0000"/>
        <rFont val="Yu Gothic"/>
        <family val="3"/>
        <charset val="128"/>
        <scheme val="minor"/>
      </rPr>
      <t>入力：契約金額(Ａ)</t>
    </r>
    <rPh sb="2" eb="4">
      <t>ニュウリョク</t>
    </rPh>
    <rPh sb="5" eb="7">
      <t>ケイヤク</t>
    </rPh>
    <rPh sb="7" eb="9">
      <t>キンガク</t>
    </rPh>
    <phoneticPr fontId="2"/>
  </si>
  <si>
    <r>
      <t>　③</t>
    </r>
    <r>
      <rPr>
        <sz val="10.5"/>
        <color rgb="FFFF0000"/>
        <rFont val="Yu Gothic"/>
        <family val="3"/>
        <charset val="128"/>
        <scheme val="minor"/>
      </rPr>
      <t>入力：課税区分</t>
    </r>
    <rPh sb="2" eb="4">
      <t>ニュウリョク</t>
    </rPh>
    <rPh sb="5" eb="7">
      <t>カゼイ</t>
    </rPh>
    <rPh sb="7" eb="9">
      <t>クブン</t>
    </rPh>
    <phoneticPr fontId="2"/>
  </si>
  <si>
    <r>
      <t>　⑦</t>
    </r>
    <r>
      <rPr>
        <sz val="10.5"/>
        <color rgb="FFFF0000"/>
        <rFont val="Yu Gothic"/>
        <family val="3"/>
        <charset val="128"/>
        <scheme val="minor"/>
      </rPr>
      <t>入力:既受領金額(Ｄ)</t>
    </r>
    <rPh sb="2" eb="4">
      <t>ニュウリョク</t>
    </rPh>
    <rPh sb="5" eb="6">
      <t>キ</t>
    </rPh>
    <rPh sb="6" eb="8">
      <t>ジュリョウ</t>
    </rPh>
    <rPh sb="8" eb="10">
      <t>キンガク</t>
    </rPh>
    <phoneticPr fontId="2"/>
  </si>
  <si>
    <t>（</t>
    <phoneticPr fontId="2"/>
  </si>
  <si>
    <t>※出来高</t>
    <rPh sb="1" eb="4">
      <t>デキダカ</t>
    </rPh>
    <phoneticPr fontId="2"/>
  </si>
  <si>
    <t>税別</t>
    <rPh sb="0" eb="1">
      <t>ゼイ</t>
    </rPh>
    <rPh sb="1" eb="2">
      <t>ベツ</t>
    </rPh>
    <phoneticPr fontId="2"/>
  </si>
  <si>
    <t>税込</t>
    <rPh sb="0" eb="1">
      <t>ゼイ</t>
    </rPh>
    <rPh sb="1" eb="2">
      <t>コ</t>
    </rPh>
    <phoneticPr fontId="2"/>
  </si>
  <si>
    <t>課税区分</t>
    <rPh sb="0" eb="2">
      <t>カゼイ</t>
    </rPh>
    <rPh sb="2" eb="4">
      <t>クブン</t>
    </rPh>
    <phoneticPr fontId="2"/>
  </si>
  <si>
    <t>請求区分</t>
    <rPh sb="0" eb="2">
      <t>セイキュウ</t>
    </rPh>
    <rPh sb="2" eb="4">
      <t>クブン</t>
    </rPh>
    <phoneticPr fontId="2"/>
  </si>
  <si>
    <t>繰 越</t>
    <rPh sb="0" eb="1">
      <t>クリ</t>
    </rPh>
    <rPh sb="2" eb="3">
      <t>コシ</t>
    </rPh>
    <phoneticPr fontId="2"/>
  </si>
  <si>
    <r>
      <t>　④</t>
    </r>
    <r>
      <rPr>
        <sz val="10.5"/>
        <color rgb="FFFF0000"/>
        <rFont val="Yu Gothic"/>
        <family val="3"/>
        <charset val="128"/>
        <scheme val="minor"/>
      </rPr>
      <t>入力：請求区分</t>
    </r>
    <rPh sb="2" eb="4">
      <t>ニュウリョク</t>
    </rPh>
    <rPh sb="5" eb="7">
      <t>セイキュウ</t>
    </rPh>
    <rPh sb="7" eb="9">
      <t>クブン</t>
    </rPh>
    <phoneticPr fontId="2"/>
  </si>
  <si>
    <r>
      <t>　➄</t>
    </r>
    <r>
      <rPr>
        <sz val="10.5"/>
        <color rgb="FFFF0000"/>
        <rFont val="Yu Gothic"/>
        <family val="3"/>
        <charset val="128"/>
        <scheme val="minor"/>
      </rPr>
      <t>入力：今回迄出来高(B)</t>
    </r>
    <rPh sb="2" eb="4">
      <t>ニュウリョク</t>
    </rPh>
    <rPh sb="5" eb="7">
      <t>コンカイ</t>
    </rPh>
    <rPh sb="7" eb="8">
      <t>マデ</t>
    </rPh>
    <rPh sb="8" eb="11">
      <t>デキダカ</t>
    </rPh>
    <phoneticPr fontId="2"/>
  </si>
  <si>
    <t>※自動入力されます。(税込み金額)</t>
    <rPh sb="1" eb="3">
      <t>ジドウ</t>
    </rPh>
    <rPh sb="3" eb="5">
      <t>ニュウリョク</t>
    </rPh>
    <rPh sb="11" eb="13">
      <t>ゼイコ</t>
    </rPh>
    <rPh sb="14" eb="16">
      <t>キンガク</t>
    </rPh>
    <phoneticPr fontId="2"/>
  </si>
  <si>
    <t>数量・単位・単価</t>
    <phoneticPr fontId="2"/>
  </si>
  <si>
    <t>黄色のセルにページ数を入力してください。</t>
    <rPh sb="0" eb="2">
      <t>キイロ</t>
    </rPh>
    <rPh sb="9" eb="10">
      <t>スウ</t>
    </rPh>
    <rPh sb="11" eb="13">
      <t>ニュウリョク</t>
    </rPh>
    <phoneticPr fontId="2"/>
  </si>
  <si>
    <t>印刷範囲を設定します。(出力漏れのないようご注意ください)</t>
    <rPh sb="0" eb="2">
      <t>インサツ</t>
    </rPh>
    <rPh sb="2" eb="4">
      <t>ハンイ</t>
    </rPh>
    <rPh sb="5" eb="7">
      <t>セッテイ</t>
    </rPh>
    <rPh sb="12" eb="14">
      <t>シュツリョク</t>
    </rPh>
    <rPh sb="14" eb="15">
      <t>モ</t>
    </rPh>
    <rPh sb="22" eb="24">
      <t>チュウイ</t>
    </rPh>
    <phoneticPr fontId="2"/>
  </si>
  <si>
    <t>　④自動入力：小計</t>
    <rPh sb="2" eb="4">
      <t>ジドウ</t>
    </rPh>
    <rPh sb="4" eb="6">
      <t>ニュウリョク</t>
    </rPh>
    <rPh sb="7" eb="9">
      <t>ショウケイ</t>
    </rPh>
    <phoneticPr fontId="2"/>
  </si>
  <si>
    <t>※自動入力されます。(税抜き金額)</t>
    <rPh sb="1" eb="3">
      <t>ジドウ</t>
    </rPh>
    <rPh sb="3" eb="5">
      <t>ニュウリョク</t>
    </rPh>
    <rPh sb="11" eb="12">
      <t>ゼイ</t>
    </rPh>
    <rPh sb="12" eb="13">
      <t>ヌ</t>
    </rPh>
    <rPh sb="14" eb="16">
      <t>キンガク</t>
    </rPh>
    <phoneticPr fontId="2"/>
  </si>
  <si>
    <r>
      <t>　②</t>
    </r>
    <r>
      <rPr>
        <sz val="10.5"/>
        <color rgb="FFFF0000"/>
        <rFont val="Yu Gothic"/>
        <family val="3"/>
        <charset val="128"/>
        <scheme val="minor"/>
      </rPr>
      <t>入力：納品日・摘要・</t>
    </r>
    <rPh sb="2" eb="4">
      <t>ニュウリョク</t>
    </rPh>
    <rPh sb="5" eb="7">
      <t>ノウヒン</t>
    </rPh>
    <rPh sb="7" eb="8">
      <t>ヒ</t>
    </rPh>
    <rPh sb="9" eb="11">
      <t>テキヨウ</t>
    </rPh>
    <phoneticPr fontId="2"/>
  </si>
  <si>
    <r>
      <t>　➄</t>
    </r>
    <r>
      <rPr>
        <sz val="10.5"/>
        <color rgb="FFFF0000"/>
        <rFont val="Yu Gothic"/>
        <family val="3"/>
        <charset val="128"/>
        <scheme val="minor"/>
      </rPr>
      <t>入力：ページ数</t>
    </r>
    <rPh sb="2" eb="4">
      <t>ニュウリョク</t>
    </rPh>
    <rPh sb="8" eb="9">
      <t>スウ</t>
    </rPh>
    <phoneticPr fontId="2"/>
  </si>
  <si>
    <r>
      <t>　②</t>
    </r>
    <r>
      <rPr>
        <sz val="10.5"/>
        <color rgb="FFFF0000"/>
        <rFont val="Yu Gothic"/>
        <family val="3"/>
        <charset val="128"/>
        <scheme val="minor"/>
      </rPr>
      <t>入力：ページ数</t>
    </r>
    <rPh sb="2" eb="4">
      <t>ニュウリョク</t>
    </rPh>
    <rPh sb="8" eb="9">
      <t>スウ</t>
    </rPh>
    <phoneticPr fontId="2"/>
  </si>
  <si>
    <t>　①自動入力：当月請求額</t>
    <rPh sb="2" eb="4">
      <t>ジドウ</t>
    </rPh>
    <rPh sb="4" eb="6">
      <t>ニュウリョク</t>
    </rPh>
    <rPh sb="7" eb="9">
      <t>トウゲツ</t>
    </rPh>
    <rPh sb="9" eb="11">
      <t>セイキュウ</t>
    </rPh>
    <rPh sb="11" eb="12">
      <t>ガク</t>
    </rPh>
    <phoneticPr fontId="2"/>
  </si>
  <si>
    <t>入力済の現場別明細の小計が反映されています。合計額を</t>
    <phoneticPr fontId="2"/>
  </si>
  <si>
    <t>ご確認ください。</t>
    <phoneticPr fontId="2"/>
  </si>
  <si>
    <t>※エクセルでの利用がご不便な方は、雛形をお渡ししますので仰ってください。</t>
    <rPh sb="7" eb="9">
      <t>リヨウ</t>
    </rPh>
    <rPh sb="11" eb="13">
      <t>フベン</t>
    </rPh>
    <rPh sb="14" eb="15">
      <t>カタ</t>
    </rPh>
    <rPh sb="17" eb="19">
      <t>ヒナガタ</t>
    </rPh>
    <rPh sb="21" eb="22">
      <t>ワタ</t>
    </rPh>
    <rPh sb="28" eb="29">
      <t>オッシャ</t>
    </rPh>
    <phoneticPr fontId="2"/>
  </si>
  <si>
    <t>　複写にてご利用ください。</t>
    <rPh sb="1" eb="3">
      <t>フクシャ</t>
    </rPh>
    <rPh sb="6" eb="8">
      <t>リヨウ</t>
    </rPh>
    <phoneticPr fontId="2"/>
  </si>
  <si>
    <t>1.現場別明細(請求明細書)</t>
    <rPh sb="2" eb="4">
      <t>ゲンバ</t>
    </rPh>
    <rPh sb="4" eb="5">
      <t>ベツ</t>
    </rPh>
    <rPh sb="5" eb="7">
      <t>メイサイ</t>
    </rPh>
    <rPh sb="8" eb="10">
      <t>セイキュウ</t>
    </rPh>
    <rPh sb="10" eb="13">
      <t>メイサイショ</t>
    </rPh>
    <phoneticPr fontId="2"/>
  </si>
  <si>
    <t>2.請求書(総括表)</t>
    <rPh sb="2" eb="5">
      <t>セイキュウショ</t>
    </rPh>
    <rPh sb="6" eb="9">
      <t>ソウカツヒョウ</t>
    </rPh>
    <phoneticPr fontId="2"/>
  </si>
  <si>
    <t>出来高の90％（C）    (税込)</t>
    <rPh sb="0" eb="3">
      <t>デキダカ</t>
    </rPh>
    <rPh sb="15" eb="17">
      <t>ゼイコ</t>
    </rPh>
    <phoneticPr fontId="2"/>
  </si>
  <si>
    <t>既受領金額（D）　　　　　　　 (税込)</t>
    <rPh sb="17" eb="19">
      <t>ゼイコミ</t>
    </rPh>
    <phoneticPr fontId="2"/>
  </si>
  <si>
    <t>今回請求金額　　　　　　　（Ｂ∨C-D）＝Ｅ(税込)</t>
    <rPh sb="0" eb="2">
      <t>コンカイ</t>
    </rPh>
    <rPh sb="2" eb="4">
      <t>セイキュウ</t>
    </rPh>
    <rPh sb="4" eb="6">
      <t>キンガク</t>
    </rPh>
    <rPh sb="23" eb="25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</si>
</sst>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u val="double"/>
      <sz val="12"/>
      <color theme="1"/>
      <name val="Yu Gothic"/>
      <family val="3"/>
      <charset val="128"/>
      <scheme val="minor"/>
    </font>
    <font>
      <sz val="10.5"/>
      <color theme="1"/>
      <name val="Segoe UI Symbol"/>
      <family val="3"/>
    </font>
    <font>
      <sz val="10.5"/>
      <color theme="1"/>
      <name val="Calibri"/>
      <family val="3"/>
    </font>
    <font>
      <sz val="10.5"/>
      <color theme="1"/>
      <name val="Yu Gothic"/>
      <family val="3"/>
      <charset val="128"/>
    </font>
    <font>
      <b/>
      <sz val="10.5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u/>
      <sz val="10.5"/>
      <color theme="1"/>
      <name val="Yu Gothic"/>
      <family val="3"/>
      <charset val="128"/>
      <scheme val="minor"/>
    </font>
    <font>
      <sz val="10.5"/>
      <color rgb="FFFF0000"/>
      <name val="Yu Gothic"/>
      <family val="3"/>
      <charset val="128"/>
      <scheme val="minor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6" fillId="0" borderId="0" xfId="0" applyFont="1"/>
    <xf numFmtId="0" fontId="15" fillId="0" borderId="8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10" xfId="0" applyFont="1" applyBorder="1"/>
    <xf numFmtId="0" fontId="15" fillId="0" borderId="0" xfId="0" applyFont="1" applyBorder="1"/>
    <xf numFmtId="0" fontId="15" fillId="0" borderId="11" xfId="0" applyFont="1" applyBorder="1"/>
    <xf numFmtId="0" fontId="20" fillId="0" borderId="9" xfId="0" applyFont="1" applyBorder="1"/>
    <xf numFmtId="0" fontId="15" fillId="0" borderId="6" xfId="0" applyFont="1" applyBorder="1"/>
    <xf numFmtId="0" fontId="15" fillId="0" borderId="7" xfId="0" applyFont="1" applyBorder="1"/>
    <xf numFmtId="0" fontId="1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24" fillId="0" borderId="0" xfId="0" applyFont="1"/>
    <xf numFmtId="0" fontId="23" fillId="0" borderId="0" xfId="0" applyFont="1"/>
    <xf numFmtId="176" fontId="3" fillId="2" borderId="37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2" borderId="37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38" xfId="0" applyNumberFormat="1" applyFont="1" applyFill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horizontal="right" vertical="top" textRotation="255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vertical="center"/>
    </xf>
    <xf numFmtId="176" fontId="8" fillId="0" borderId="45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22" fillId="0" borderId="45" xfId="0" applyNumberFormat="1" applyFont="1" applyBorder="1" applyAlignment="1">
      <alignment vertical="center"/>
    </xf>
    <xf numFmtId="176" fontId="22" fillId="0" borderId="43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13" fillId="2" borderId="51" xfId="0" applyNumberFormat="1" applyFont="1" applyFill="1" applyBorder="1" applyAlignment="1">
      <alignment horizontal="center" vertical="center"/>
    </xf>
    <xf numFmtId="176" fontId="13" fillId="2" borderId="52" xfId="0" applyNumberFormat="1" applyFont="1" applyFill="1" applyBorder="1" applyAlignment="1">
      <alignment horizontal="center" vertical="center"/>
    </xf>
    <xf numFmtId="176" fontId="13" fillId="2" borderId="5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8" xfId="0" applyNumberForma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57" xfId="0" applyNumberFormat="1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6" fontId="11" fillId="2" borderId="37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/>
    </xf>
    <xf numFmtId="176" fontId="11" fillId="2" borderId="38" xfId="0" applyNumberFormat="1" applyFont="1" applyFill="1" applyBorder="1" applyAlignment="1">
      <alignment horizontal="center" vertical="center"/>
    </xf>
    <xf numFmtId="176" fontId="11" fillId="2" borderId="54" xfId="0" applyNumberFormat="1" applyFont="1" applyFill="1" applyBorder="1" applyAlignment="1">
      <alignment horizontal="center" vertical="center"/>
    </xf>
    <xf numFmtId="176" fontId="11" fillId="2" borderId="55" xfId="0" applyNumberFormat="1" applyFont="1" applyFill="1" applyBorder="1" applyAlignment="1">
      <alignment horizontal="center" vertical="center"/>
    </xf>
    <xf numFmtId="176" fontId="11" fillId="2" borderId="56" xfId="0" applyNumberFormat="1" applyFont="1" applyFill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11" fillId="0" borderId="58" xfId="0" applyNumberFormat="1" applyFont="1" applyFill="1" applyBorder="1" applyAlignment="1">
      <alignment horizontal="center" vertical="center"/>
    </xf>
    <xf numFmtId="176" fontId="11" fillId="0" borderId="59" xfId="0" applyNumberFormat="1" applyFont="1" applyFill="1" applyBorder="1" applyAlignment="1">
      <alignment horizontal="center" vertical="center"/>
    </xf>
    <xf numFmtId="176" fontId="11" fillId="0" borderId="6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4" fillId="0" borderId="0" xfId="0" applyFont="1" applyFill="1" applyAlignment="1">
      <alignment horizontal="center" vertical="center"/>
    </xf>
  </cellXfs>
  <cellStyles count="3">
    <cellStyle name="桁区切り 2" xfId="2" xr:uid="{4CD41F54-6BD2-43A2-91A8-D3A1FA017DDB}"/>
    <cellStyle name="標準" xfId="0" builtinId="0"/>
    <cellStyle name="標準 2" xfId="1" xr:uid="{4C75EB7E-0479-4422-8B92-412CC615621D}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152401</xdr:colOff>
      <xdr:row>0</xdr:row>
      <xdr:rowOff>19052</xdr:rowOff>
    </xdr:from>
    <xdr:to>
      <xdr:col>18</xdr:col>
      <xdr:colOff>19051</xdr:colOff>
      <xdr:row>3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1C273B-29B6-4292-A01E-47240A85FF5B}"/>
            </a:ext>
          </a:extLst>
        </xdr:cNvPr>
        <xdr:cNvSpPr txBox="1"/>
      </xdr:nvSpPr>
      <xdr:spPr>
        <a:xfrm>
          <a:off x="1962151" y="19052"/>
          <a:ext cx="4324350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050"/>
            <a:t>インボイス制度により、請求書形態を変更する可能性があります。</a:t>
          </a:r>
          <a:endParaRPr kumimoji="1" lang="en-US" altLang="ja-JP" sz="1050"/>
        </a:p>
        <a:p>
          <a:pPr>
            <a:lnSpc>
              <a:spcPts val="1200"/>
            </a:lnSpc>
          </a:pPr>
          <a:r>
            <a:rPr kumimoji="1" lang="ja-JP" altLang="en-US" sz="1050"/>
            <a:t>その際はご連絡致しますので、再度ダウンロード、ご対応のほど</a:t>
          </a:r>
          <a:endParaRPr kumimoji="1" lang="en-US" altLang="ja-JP" sz="1050"/>
        </a:p>
        <a:p>
          <a:pPr>
            <a:lnSpc>
              <a:spcPts val="1200"/>
            </a:lnSpc>
          </a:pPr>
          <a:r>
            <a:rPr kumimoji="1" lang="ja-JP" altLang="en-US" sz="1050"/>
            <a:t>お願い致します。登録番号につきましては制度開始後で結構です。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j-soumu/&#21172;&#20685;&#20445;&#38522;/R3&#24180;&#24230;/shinkokukeisan_tool_kensetsujigyo_b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。）"/>
      <sheetName val="報告書（事業主控）"/>
      <sheetName val="報告書（提出用）"/>
      <sheetName val="総括表"/>
      <sheetName val="申告書記入イメージ"/>
      <sheetName val="(参考)e-Govイメージ"/>
      <sheetName val="保険料計算シート（非表示）"/>
      <sheetName val="設定シート"/>
      <sheetName val="申告書記入img(非表示)"/>
    </sheetNames>
    <sheetDataSet>
      <sheetData sheetId="0"/>
      <sheetData sheetId="1">
        <row r="16">
          <cell r="O16">
            <v>3</v>
          </cell>
          <cell r="BD16">
            <v>1</v>
          </cell>
        </row>
        <row r="17">
          <cell r="BD17">
            <v>2</v>
          </cell>
        </row>
        <row r="18">
          <cell r="BD18">
            <v>3</v>
          </cell>
        </row>
      </sheetData>
      <sheetData sheetId="2"/>
      <sheetData sheetId="3"/>
      <sheetData sheetId="4"/>
      <sheetData sheetId="5"/>
      <sheetData sheetId="6"/>
      <sheetData sheetId="7">
        <row r="15">
          <cell r="C15">
            <v>39172</v>
          </cell>
        </row>
        <row r="20">
          <cell r="D20">
            <v>1</v>
          </cell>
        </row>
        <row r="21">
          <cell r="D21">
            <v>31</v>
          </cell>
        </row>
        <row r="26">
          <cell r="D26" t="str">
            <v>4</v>
          </cell>
        </row>
        <row r="45">
          <cell r="C45" t="str">
            <v>31 水力発電施設、ずい道等新設事業</v>
          </cell>
          <cell r="G45" t="str">
            <v>*</v>
          </cell>
          <cell r="H45" t="str">
            <v>*</v>
          </cell>
          <cell r="I45">
            <v>18</v>
          </cell>
          <cell r="J45">
            <v>89</v>
          </cell>
          <cell r="K45">
            <v>19</v>
          </cell>
          <cell r="L45">
            <v>79</v>
          </cell>
          <cell r="M45">
            <v>19</v>
          </cell>
          <cell r="N45">
            <v>62</v>
          </cell>
          <cell r="Q45" t="str">
            <v>31 水力発電施設、ずい道等新設事業</v>
          </cell>
        </row>
        <row r="46">
          <cell r="C46" t="str">
            <v>32 道路新設事業</v>
          </cell>
          <cell r="G46" t="str">
            <v>*</v>
          </cell>
          <cell r="H46" t="str">
            <v>*</v>
          </cell>
          <cell r="I46">
            <v>20</v>
          </cell>
          <cell r="J46">
            <v>16</v>
          </cell>
          <cell r="K46">
            <v>20</v>
          </cell>
          <cell r="L46">
            <v>11</v>
          </cell>
          <cell r="M46">
            <v>19</v>
          </cell>
          <cell r="N46">
            <v>11</v>
          </cell>
          <cell r="Q46" t="str">
            <v>32 道路新設事業</v>
          </cell>
        </row>
        <row r="47">
          <cell r="C47" t="str">
            <v>33 舗装工事業</v>
          </cell>
          <cell r="G47" t="str">
            <v>*</v>
          </cell>
          <cell r="H47" t="str">
            <v>*</v>
          </cell>
          <cell r="I47">
            <v>18</v>
          </cell>
          <cell r="J47">
            <v>10</v>
          </cell>
          <cell r="K47">
            <v>18</v>
          </cell>
          <cell r="L47">
            <v>9</v>
          </cell>
          <cell r="M47">
            <v>17</v>
          </cell>
          <cell r="N47">
            <v>9</v>
          </cell>
          <cell r="Q47" t="str">
            <v>33 舗装工事業</v>
          </cell>
        </row>
        <row r="48">
          <cell r="C48" t="str">
            <v>34 鉄道又は軌道新設事業</v>
          </cell>
          <cell r="G48" t="str">
            <v>*</v>
          </cell>
          <cell r="H48" t="str">
            <v>*</v>
          </cell>
          <cell r="I48">
            <v>23</v>
          </cell>
          <cell r="J48">
            <v>17</v>
          </cell>
          <cell r="K48">
            <v>25</v>
          </cell>
          <cell r="L48">
            <v>9.5</v>
          </cell>
          <cell r="M48">
            <v>24</v>
          </cell>
          <cell r="N48">
            <v>9</v>
          </cell>
          <cell r="Q48" t="str">
            <v>34 鉄道又は軌道新設事業</v>
          </cell>
        </row>
        <row r="49">
          <cell r="C49" t="str">
            <v>35 建築事業
（既設建築物設備工事業を除く）</v>
          </cell>
          <cell r="G49" t="str">
            <v>*</v>
          </cell>
          <cell r="H49" t="str">
            <v>*</v>
          </cell>
          <cell r="I49">
            <v>21</v>
          </cell>
          <cell r="J49">
            <v>13</v>
          </cell>
          <cell r="K49">
            <v>23</v>
          </cell>
          <cell r="L49">
            <v>11</v>
          </cell>
          <cell r="M49">
            <v>23</v>
          </cell>
          <cell r="N49">
            <v>9.5</v>
          </cell>
          <cell r="Q49" t="str">
            <v>35 建築事業
（既設建築物設備工事業を除く）</v>
          </cell>
        </row>
        <row r="50">
          <cell r="C50" t="str">
            <v>38 既設建築物設備工事業</v>
          </cell>
          <cell r="G50" t="str">
            <v>*</v>
          </cell>
          <cell r="H50" t="str">
            <v>*</v>
          </cell>
          <cell r="I50">
            <v>22</v>
          </cell>
          <cell r="J50">
            <v>15</v>
          </cell>
          <cell r="K50">
            <v>23</v>
          </cell>
          <cell r="L50">
            <v>15</v>
          </cell>
          <cell r="M50">
            <v>23</v>
          </cell>
          <cell r="N50">
            <v>12</v>
          </cell>
          <cell r="Q50" t="str">
            <v>38 既設建築物設備工事業</v>
          </cell>
        </row>
        <row r="51">
          <cell r="C51" t="str">
            <v>36 機械装置(組立て又は取付け）</v>
          </cell>
          <cell r="G51" t="str">
            <v>*</v>
          </cell>
          <cell r="H51" t="str">
            <v>*</v>
          </cell>
          <cell r="I51">
            <v>38</v>
          </cell>
          <cell r="J51">
            <v>7.5</v>
          </cell>
          <cell r="K51">
            <v>40</v>
          </cell>
          <cell r="L51">
            <v>6.5</v>
          </cell>
          <cell r="M51">
            <v>38</v>
          </cell>
          <cell r="N51">
            <v>6.5</v>
          </cell>
          <cell r="Q51" t="str">
            <v>36 機械装置(組立て又は取付け）</v>
          </cell>
        </row>
        <row r="52">
          <cell r="C52" t="str">
            <v>36 機械装置(その他のもの）</v>
          </cell>
          <cell r="G52" t="str">
            <v>*</v>
          </cell>
          <cell r="H52" t="str">
            <v>*</v>
          </cell>
          <cell r="I52">
            <v>21</v>
          </cell>
          <cell r="J52">
            <v>7.5</v>
          </cell>
          <cell r="K52">
            <v>22</v>
          </cell>
          <cell r="L52">
            <v>6.5</v>
          </cell>
          <cell r="M52">
            <v>21</v>
          </cell>
          <cell r="N52">
            <v>6.5</v>
          </cell>
          <cell r="Q52" t="str">
            <v>36 機械装置(その他のもの）</v>
          </cell>
        </row>
        <row r="53">
          <cell r="C53" t="str">
            <v>37 その他の建設事業</v>
          </cell>
          <cell r="G53" t="str">
            <v>*</v>
          </cell>
          <cell r="H53" t="str">
            <v>*</v>
          </cell>
          <cell r="I53">
            <v>23</v>
          </cell>
          <cell r="J53">
            <v>19</v>
          </cell>
          <cell r="K53">
            <v>24</v>
          </cell>
          <cell r="L53">
            <v>17</v>
          </cell>
          <cell r="M53">
            <v>24</v>
          </cell>
          <cell r="N53">
            <v>15</v>
          </cell>
          <cell r="Q53" t="str">
            <v>37 その他の建設事業</v>
          </cell>
        </row>
        <row r="62">
          <cell r="D62" t="str">
            <v>賃金で算定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4927-B878-41E9-9AA1-E1B4AD3DCB5B}">
  <sheetPr codeName="Sheet2"/>
  <dimension ref="B3:R50"/>
  <sheetViews>
    <sheetView showGridLines="0" tabSelected="1" workbookViewId="0">
      <selection activeCell="I35" sqref="I35"/>
    </sheetView>
  </sheetViews>
  <sheetFormatPr defaultColWidth="4.75" defaultRowHeight="15.75" customHeight="1"/>
  <cols>
    <col min="1" max="7" width="4.75" style="47"/>
    <col min="8" max="8" width="1.5" style="47" customWidth="1"/>
    <col min="9" max="18" width="4.75" style="47"/>
    <col min="19" max="19" width="2.625" style="47" customWidth="1"/>
    <col min="20" max="16384" width="4.75" style="47"/>
  </cols>
  <sheetData>
    <row r="3" spans="2:9" ht="22.5" customHeight="1">
      <c r="B3" s="51" t="s">
        <v>36</v>
      </c>
    </row>
    <row r="4" spans="2:9" ht="8.25" customHeight="1"/>
    <row r="5" spans="2:9" ht="15.75" customHeight="1">
      <c r="B5" s="47" t="s">
        <v>37</v>
      </c>
    </row>
    <row r="6" spans="2:9" ht="15.75" customHeight="1">
      <c r="B6" s="47" t="s">
        <v>38</v>
      </c>
    </row>
    <row r="7" spans="2:9" ht="15.75" customHeight="1">
      <c r="B7" s="47" t="s">
        <v>39</v>
      </c>
    </row>
    <row r="8" spans="2:9" ht="15.75" customHeight="1">
      <c r="B8" s="47" t="s">
        <v>40</v>
      </c>
    </row>
    <row r="9" spans="2:9" ht="11.25" customHeight="1"/>
    <row r="10" spans="2:9" ht="15.75" customHeight="1">
      <c r="B10" s="48" t="s">
        <v>41</v>
      </c>
      <c r="C10" s="49"/>
      <c r="D10" s="49"/>
      <c r="E10" s="50"/>
    </row>
    <row r="11" spans="2:9" ht="15.75" customHeight="1">
      <c r="B11" s="47" t="s">
        <v>76</v>
      </c>
      <c r="I11" s="47" t="s">
        <v>42</v>
      </c>
    </row>
    <row r="12" spans="2:9" ht="15.75" customHeight="1">
      <c r="B12" s="47" t="s">
        <v>77</v>
      </c>
      <c r="I12" s="47" t="s">
        <v>74</v>
      </c>
    </row>
    <row r="13" spans="2:9" ht="15.75" customHeight="1">
      <c r="I13" s="47" t="s">
        <v>73</v>
      </c>
    </row>
    <row r="14" spans="2:9" ht="15.75" customHeight="1">
      <c r="B14" s="47" t="s">
        <v>78</v>
      </c>
      <c r="I14" s="47" t="s">
        <v>43</v>
      </c>
    </row>
    <row r="15" spans="2:9" ht="15.75" customHeight="1">
      <c r="B15" s="47" t="s">
        <v>87</v>
      </c>
      <c r="I15" s="47" t="s">
        <v>49</v>
      </c>
    </row>
    <row r="16" spans="2:9" ht="15.75" customHeight="1">
      <c r="B16" s="47" t="s">
        <v>88</v>
      </c>
      <c r="I16" s="47" t="s">
        <v>44</v>
      </c>
    </row>
    <row r="17" spans="2:9" ht="15.75" customHeight="1">
      <c r="I17" s="47" t="s">
        <v>73</v>
      </c>
    </row>
    <row r="18" spans="2:9" ht="15.75" customHeight="1">
      <c r="B18" s="47" t="s">
        <v>75</v>
      </c>
      <c r="I18" s="47" t="s">
        <v>89</v>
      </c>
    </row>
    <row r="19" spans="2:9" ht="15.75" customHeight="1">
      <c r="B19" s="47" t="s">
        <v>79</v>
      </c>
      <c r="I19" s="47" t="s">
        <v>48</v>
      </c>
    </row>
    <row r="20" spans="2:9" ht="15.75" customHeight="1">
      <c r="I20" s="47" t="s">
        <v>63</v>
      </c>
    </row>
    <row r="21" spans="2:9" ht="15.75" customHeight="1">
      <c r="B21" s="47" t="s">
        <v>50</v>
      </c>
      <c r="I21" s="47" t="s">
        <v>51</v>
      </c>
    </row>
    <row r="23" spans="2:9" ht="15.75" customHeight="1">
      <c r="B23" s="79" t="s">
        <v>62</v>
      </c>
    </row>
    <row r="25" spans="2:9" ht="15.75" customHeight="1">
      <c r="B25" s="48" t="s">
        <v>58</v>
      </c>
      <c r="C25" s="49"/>
      <c r="D25" s="49"/>
      <c r="E25" s="50"/>
      <c r="F25" s="47" t="s">
        <v>64</v>
      </c>
    </row>
    <row r="26" spans="2:9" ht="15.75" customHeight="1">
      <c r="B26" s="56" t="s">
        <v>103</v>
      </c>
      <c r="C26" s="56"/>
      <c r="D26" s="56"/>
      <c r="E26" s="56"/>
    </row>
    <row r="27" spans="2:9" ht="15.75" customHeight="1">
      <c r="B27" s="47" t="s">
        <v>76</v>
      </c>
      <c r="I27" s="47" t="s">
        <v>42</v>
      </c>
    </row>
    <row r="28" spans="2:9" ht="15.75" customHeight="1">
      <c r="B28" s="47" t="s">
        <v>95</v>
      </c>
    </row>
    <row r="29" spans="2:9" ht="15.75" customHeight="1">
      <c r="D29" s="78" t="s">
        <v>90</v>
      </c>
      <c r="I29" s="47" t="s">
        <v>73</v>
      </c>
    </row>
    <row r="30" spans="2:9" ht="15.75" customHeight="1">
      <c r="B30" s="47" t="s">
        <v>78</v>
      </c>
      <c r="I30" s="47" t="s">
        <v>43</v>
      </c>
    </row>
    <row r="31" spans="2:9" ht="15.75" customHeight="1">
      <c r="B31" s="47" t="s">
        <v>93</v>
      </c>
      <c r="I31" s="47" t="s">
        <v>94</v>
      </c>
    </row>
    <row r="32" spans="2:9" ht="15.75" customHeight="1">
      <c r="B32" s="47" t="s">
        <v>96</v>
      </c>
      <c r="I32" s="47" t="s">
        <v>91</v>
      </c>
    </row>
    <row r="33" spans="2:18" ht="15.75" customHeight="1">
      <c r="I33" s="47" t="s">
        <v>92</v>
      </c>
    </row>
    <row r="34" spans="2:18" ht="15.75" customHeight="1">
      <c r="B34" s="47" t="s">
        <v>104</v>
      </c>
    </row>
    <row r="35" spans="2:18" ht="15.75" customHeight="1">
      <c r="B35" s="47" t="s">
        <v>98</v>
      </c>
      <c r="I35" s="47" t="s">
        <v>99</v>
      </c>
    </row>
    <row r="36" spans="2:18" ht="15.75" customHeight="1">
      <c r="I36" s="47" t="s">
        <v>100</v>
      </c>
    </row>
    <row r="37" spans="2:18" ht="15.75" customHeight="1">
      <c r="B37" s="47" t="s">
        <v>97</v>
      </c>
      <c r="I37" s="47" t="s">
        <v>91</v>
      </c>
    </row>
    <row r="38" spans="2:18" ht="15.75" customHeight="1">
      <c r="I38" s="47" t="s">
        <v>92</v>
      </c>
    </row>
    <row r="40" spans="2:18" ht="19.5" customHeight="1">
      <c r="B40" s="51" t="s">
        <v>52</v>
      </c>
    </row>
    <row r="41" spans="2:18" ht="15.75" customHeight="1">
      <c r="B41" s="47" t="s">
        <v>101</v>
      </c>
    </row>
    <row r="42" spans="2:18" ht="15.75" customHeight="1">
      <c r="B42" s="47" t="s">
        <v>102</v>
      </c>
    </row>
    <row r="43" spans="2:18" ht="7.5" customHeight="1"/>
    <row r="44" spans="2:18" ht="15.75" customHeight="1">
      <c r="K44" s="52" t="s">
        <v>60</v>
      </c>
      <c r="L44" s="53"/>
      <c r="M44" s="53"/>
      <c r="N44" s="53"/>
      <c r="O44" s="53"/>
      <c r="P44" s="53"/>
      <c r="Q44" s="53"/>
      <c r="R44" s="54"/>
    </row>
    <row r="45" spans="2:18" ht="5.25" customHeight="1">
      <c r="K45" s="55"/>
      <c r="L45" s="56"/>
      <c r="M45" s="56"/>
      <c r="N45" s="56"/>
      <c r="O45" s="56"/>
      <c r="P45" s="56"/>
      <c r="Q45" s="56"/>
      <c r="R45" s="57"/>
    </row>
    <row r="46" spans="2:18" ht="15.75" customHeight="1">
      <c r="K46" s="55" t="s">
        <v>53</v>
      </c>
      <c r="L46" s="56"/>
      <c r="M46" s="56"/>
      <c r="N46" s="56"/>
      <c r="O46" s="56"/>
      <c r="P46" s="56"/>
      <c r="Q46" s="56"/>
      <c r="R46" s="57"/>
    </row>
    <row r="47" spans="2:18" ht="15.75" customHeight="1">
      <c r="K47" s="55" t="s">
        <v>54</v>
      </c>
      <c r="L47" s="56"/>
      <c r="M47" s="56"/>
      <c r="N47" s="56"/>
      <c r="O47" s="56"/>
      <c r="P47" s="56"/>
      <c r="Q47" s="56"/>
      <c r="R47" s="57"/>
    </row>
    <row r="48" spans="2:18" ht="15.75" customHeight="1">
      <c r="K48" s="55" t="s">
        <v>55</v>
      </c>
      <c r="L48" s="56"/>
      <c r="M48" s="56"/>
      <c r="N48" s="56"/>
      <c r="O48" s="56"/>
      <c r="P48" s="56"/>
      <c r="Q48" s="56"/>
      <c r="R48" s="57"/>
    </row>
    <row r="49" spans="11:18" ht="15.75" customHeight="1">
      <c r="K49" s="55" t="s">
        <v>56</v>
      </c>
      <c r="L49" s="56"/>
      <c r="M49" s="56"/>
      <c r="N49" s="56"/>
      <c r="O49" s="56"/>
      <c r="P49" s="56"/>
      <c r="Q49" s="56"/>
      <c r="R49" s="57"/>
    </row>
    <row r="50" spans="11:18" ht="15.75" customHeight="1">
      <c r="K50" s="58" t="s">
        <v>57</v>
      </c>
      <c r="L50" s="59"/>
      <c r="M50" s="59"/>
      <c r="N50" s="59"/>
      <c r="O50" s="59"/>
      <c r="P50" s="59"/>
      <c r="Q50" s="59"/>
      <c r="R50" s="60"/>
    </row>
  </sheetData>
  <sheetProtection algorithmName="SHA-512" hashValue="NTS8/8p5BecAmgAyCrySEl+S1ZBax3+9C9e3uQhcbLnUdl1IW5zKw7+UREZtSeD4fBM6VvhZ/vGag9Q2t/JrQg==" saltValue="TTn4bSJr4SFrTydhtAexlw==" spinCount="100000" sheet="1" objects="1" scenarios="1"/>
  <phoneticPr fontId="2"/>
  <pageMargins left="0.7086614173228347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1E14-56D6-40A7-9F9F-F0EA0D1CD3EA}">
  <sheetPr codeName="Sheet3"/>
  <dimension ref="C1:AQ52"/>
  <sheetViews>
    <sheetView showGridLines="0" topLeftCell="B1" zoomScaleNormal="100" workbookViewId="0">
      <selection activeCell="AZ15" sqref="AZ15"/>
    </sheetView>
  </sheetViews>
  <sheetFormatPr defaultColWidth="3.125" defaultRowHeight="13.5"/>
  <cols>
    <col min="1" max="3" width="3.125" style="1"/>
    <col min="4" max="4" width="3.125" style="1" customWidth="1"/>
    <col min="5" max="5" width="3.125" style="1"/>
    <col min="6" max="6" width="3.5" style="1" bestFit="1" customWidth="1"/>
    <col min="7" max="24" width="3.125" style="1"/>
    <col min="25" max="25" width="0.75" style="1" customWidth="1"/>
    <col min="26" max="26" width="3.125" style="1" customWidth="1"/>
    <col min="27" max="37" width="3.125" style="1"/>
    <col min="38" max="38" width="1.5" style="1" customWidth="1"/>
    <col min="39" max="39" width="1.625" style="1" customWidth="1"/>
    <col min="40" max="40" width="2.25" style="1" customWidth="1"/>
    <col min="41" max="41" width="0.625" style="1" customWidth="1"/>
    <col min="42" max="44" width="3.125" style="1"/>
    <col min="45" max="45" width="1.125" style="1" customWidth="1"/>
    <col min="46" max="16384" width="3.125" style="1"/>
  </cols>
  <sheetData>
    <row r="1" spans="4:43" ht="12.75" customHeight="1">
      <c r="S1" s="5"/>
    </row>
    <row r="2" spans="4:43" ht="21">
      <c r="S2" s="5" t="s">
        <v>2</v>
      </c>
    </row>
    <row r="3" spans="4:43" ht="5.25" customHeight="1"/>
    <row r="4" spans="4:43" ht="15.75" customHeight="1">
      <c r="AE4" s="130" t="s">
        <v>13</v>
      </c>
      <c r="AF4" s="130"/>
      <c r="AG4" s="138"/>
      <c r="AH4" s="138"/>
      <c r="AI4" s="1" t="s">
        <v>11</v>
      </c>
      <c r="AJ4" s="138"/>
      <c r="AK4" s="138"/>
      <c r="AL4" s="1" t="s">
        <v>5</v>
      </c>
      <c r="AN4" s="139">
        <v>20</v>
      </c>
      <c r="AO4" s="139"/>
      <c r="AP4" s="139"/>
      <c r="AQ4" s="1" t="s">
        <v>6</v>
      </c>
    </row>
    <row r="5" spans="4:43" ht="16.5" customHeight="1" thickBot="1">
      <c r="D5" s="1" t="s">
        <v>16</v>
      </c>
      <c r="X5" s="1" t="s">
        <v>8</v>
      </c>
      <c r="AC5" s="24"/>
      <c r="AD5" s="6"/>
      <c r="AE5" s="6"/>
    </row>
    <row r="6" spans="4:43" ht="17.25" customHeight="1">
      <c r="D6" s="15" t="s">
        <v>0</v>
      </c>
      <c r="E6" s="16"/>
      <c r="F6" s="16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6"/>
      <c r="U6" s="17"/>
      <c r="X6" s="1" t="s">
        <v>17</v>
      </c>
      <c r="AB6" s="25"/>
      <c r="AC6" s="26"/>
      <c r="AD6" s="26"/>
      <c r="AE6" s="26"/>
      <c r="AF6" s="26"/>
      <c r="AG6" s="26"/>
      <c r="AH6" s="26"/>
      <c r="AI6" s="26"/>
      <c r="AJ6" s="26"/>
      <c r="AK6" s="46"/>
      <c r="AL6" s="143"/>
      <c r="AM6" s="144"/>
      <c r="AN6" s="145"/>
      <c r="AO6" s="144"/>
      <c r="AP6" s="27"/>
    </row>
    <row r="7" spans="4:43" ht="4.5" customHeight="1">
      <c r="D7" s="18"/>
      <c r="E7" s="6"/>
      <c r="F7" s="6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6"/>
      <c r="U7" s="23"/>
    </row>
    <row r="8" spans="4:43" ht="17.25" customHeight="1">
      <c r="D8" s="18"/>
      <c r="E8" s="6"/>
      <c r="F8" s="6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6" t="s">
        <v>7</v>
      </c>
      <c r="U8" s="147"/>
      <c r="X8" s="148" t="s">
        <v>14</v>
      </c>
      <c r="Y8" s="148"/>
      <c r="Z8" s="148"/>
      <c r="AA8" s="148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4:43" ht="10.5" customHeight="1" thickBot="1">
      <c r="D9" s="19"/>
      <c r="E9" s="20"/>
      <c r="F9" s="20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20"/>
      <c r="U9" s="21"/>
      <c r="X9" s="148" t="s">
        <v>15</v>
      </c>
      <c r="Y9" s="148"/>
      <c r="Z9" s="148"/>
      <c r="AA9" s="148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4:43" ht="14.25" customHeight="1">
      <c r="D10" s="9" t="s">
        <v>1</v>
      </c>
      <c r="E10" s="6"/>
      <c r="G10" s="151" t="s">
        <v>9</v>
      </c>
      <c r="H10" s="151">
        <f>AD24</f>
        <v>0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0"/>
      <c r="X10" s="148"/>
      <c r="Y10" s="148"/>
      <c r="Z10" s="148"/>
      <c r="AA10" s="148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4" t="s">
        <v>10</v>
      </c>
    </row>
    <row r="11" spans="4:43" ht="15" customHeight="1">
      <c r="D11" s="9"/>
      <c r="E11" s="6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46"/>
      <c r="U11" s="10"/>
      <c r="X11" s="148" t="s">
        <v>18</v>
      </c>
      <c r="Y11" s="148"/>
      <c r="Z11" s="148"/>
      <c r="AA11" s="148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"/>
    </row>
    <row r="12" spans="4:43" ht="5.25" customHeight="1" thickBot="1">
      <c r="D12" s="9"/>
      <c r="E12" s="6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28"/>
      <c r="U12" s="6"/>
      <c r="V12" s="9"/>
    </row>
    <row r="13" spans="4:43" ht="13.5" customHeight="1">
      <c r="D13" s="153" t="s">
        <v>4</v>
      </c>
      <c r="E13" s="154"/>
      <c r="F13" s="162" t="s">
        <v>68</v>
      </c>
      <c r="G13" s="152"/>
      <c r="H13" s="152"/>
      <c r="I13" s="152"/>
      <c r="J13" s="163"/>
      <c r="K13" s="170" t="s">
        <v>84</v>
      </c>
      <c r="L13" s="171"/>
      <c r="M13" s="172"/>
      <c r="N13" s="162" t="s">
        <v>69</v>
      </c>
      <c r="O13" s="152"/>
      <c r="P13" s="152"/>
      <c r="Q13" s="152"/>
      <c r="R13" s="163"/>
      <c r="S13" s="131" t="s">
        <v>105</v>
      </c>
      <c r="T13" s="131"/>
      <c r="U13" s="131"/>
      <c r="V13" s="131"/>
      <c r="W13" s="132"/>
      <c r="X13" s="166" t="s">
        <v>106</v>
      </c>
      <c r="Y13" s="167"/>
      <c r="Z13" s="167"/>
      <c r="AA13" s="167"/>
      <c r="AB13" s="167"/>
      <c r="AC13" s="168"/>
      <c r="AD13" s="131" t="s">
        <v>107</v>
      </c>
      <c r="AE13" s="131"/>
      <c r="AF13" s="131"/>
      <c r="AG13" s="131"/>
      <c r="AH13" s="131"/>
      <c r="AI13" s="160"/>
      <c r="AJ13" s="153" t="s">
        <v>70</v>
      </c>
      <c r="AK13" s="154"/>
      <c r="AL13" s="154"/>
      <c r="AM13" s="154"/>
      <c r="AN13" s="154"/>
      <c r="AO13" s="154"/>
      <c r="AP13" s="154"/>
      <c r="AQ13" s="155"/>
    </row>
    <row r="14" spans="4:43" ht="13.5" customHeight="1">
      <c r="D14" s="156"/>
      <c r="E14" s="157"/>
      <c r="F14" s="164"/>
      <c r="G14" s="157"/>
      <c r="H14" s="157"/>
      <c r="I14" s="157"/>
      <c r="J14" s="165"/>
      <c r="K14" s="173" t="s">
        <v>85</v>
      </c>
      <c r="L14" s="174"/>
      <c r="M14" s="175"/>
      <c r="N14" s="164"/>
      <c r="O14" s="157"/>
      <c r="P14" s="157"/>
      <c r="Q14" s="157"/>
      <c r="R14" s="165"/>
      <c r="S14" s="133"/>
      <c r="T14" s="133"/>
      <c r="U14" s="133"/>
      <c r="V14" s="133"/>
      <c r="W14" s="134"/>
      <c r="X14" s="169"/>
      <c r="Y14" s="133"/>
      <c r="Z14" s="133"/>
      <c r="AA14" s="133"/>
      <c r="AB14" s="133"/>
      <c r="AC14" s="134"/>
      <c r="AD14" s="133"/>
      <c r="AE14" s="133"/>
      <c r="AF14" s="133"/>
      <c r="AG14" s="133"/>
      <c r="AH14" s="133"/>
      <c r="AI14" s="161"/>
      <c r="AJ14" s="156"/>
      <c r="AK14" s="157"/>
      <c r="AL14" s="157"/>
      <c r="AM14" s="157"/>
      <c r="AN14" s="157"/>
      <c r="AO14" s="157"/>
      <c r="AP14" s="157"/>
      <c r="AQ14" s="158"/>
    </row>
    <row r="15" spans="4:43" ht="15.75" customHeight="1">
      <c r="D15" s="153">
        <v>1</v>
      </c>
      <c r="E15" s="154"/>
      <c r="F15" s="80"/>
      <c r="G15" s="81"/>
      <c r="H15" s="81"/>
      <c r="I15" s="81"/>
      <c r="J15" s="82"/>
      <c r="K15" s="202">
        <v>10</v>
      </c>
      <c r="L15" s="203"/>
      <c r="M15" s="204"/>
      <c r="N15" s="80"/>
      <c r="O15" s="81"/>
      <c r="P15" s="81"/>
      <c r="Q15" s="81"/>
      <c r="R15" s="82"/>
      <c r="S15" s="176" t="str">
        <f>IF(ISTEXT(K16),"",IF(N17*(1-(K15/100))&gt;899999,N17*0.9,""))</f>
        <v/>
      </c>
      <c r="T15" s="177"/>
      <c r="U15" s="177"/>
      <c r="V15" s="177"/>
      <c r="W15" s="178"/>
      <c r="X15" s="83"/>
      <c r="Y15" s="84"/>
      <c r="Z15" s="84"/>
      <c r="AA15" s="84"/>
      <c r="AB15" s="84"/>
      <c r="AC15" s="85"/>
      <c r="AD15" s="122">
        <f>IF(S15&lt;&gt;"",S15-X15,IF(S15="",N17-X15))</f>
        <v>0</v>
      </c>
      <c r="AE15" s="116"/>
      <c r="AF15" s="116"/>
      <c r="AG15" s="116"/>
      <c r="AH15" s="116"/>
      <c r="AI15" s="123"/>
      <c r="AJ15" s="153"/>
      <c r="AK15" s="154"/>
      <c r="AL15" s="154"/>
      <c r="AM15" s="154"/>
      <c r="AN15" s="154"/>
      <c r="AO15" s="61" t="s">
        <v>81</v>
      </c>
      <c r="AP15" s="3"/>
      <c r="AQ15" s="4"/>
    </row>
    <row r="16" spans="4:43" ht="12" customHeight="1">
      <c r="D16" s="93" t="s">
        <v>65</v>
      </c>
      <c r="E16" s="94"/>
      <c r="F16" s="95">
        <f>ROUNDUP(IF(K15=10,INT(F15*0.1),IF(K15=8,INT(F15*0.08))),0)</f>
        <v>0</v>
      </c>
      <c r="G16" s="96"/>
      <c r="H16" s="96"/>
      <c r="I16" s="96"/>
      <c r="J16" s="97"/>
      <c r="K16" s="113"/>
      <c r="L16" s="114"/>
      <c r="M16" s="115"/>
      <c r="N16" s="98">
        <f>ROUNDUP(IF(K15=10,INT(N15*0.1),IF(K15=8,INT(N15*0.08))),0)</f>
        <v>0</v>
      </c>
      <c r="O16" s="99"/>
      <c r="P16" s="99"/>
      <c r="Q16" s="99"/>
      <c r="R16" s="100"/>
      <c r="S16" s="179"/>
      <c r="T16" s="180"/>
      <c r="U16" s="180"/>
      <c r="V16" s="180"/>
      <c r="W16" s="181"/>
      <c r="X16" s="86"/>
      <c r="Y16" s="87"/>
      <c r="Z16" s="87"/>
      <c r="AA16" s="87"/>
      <c r="AB16" s="87"/>
      <c r="AC16" s="88"/>
      <c r="AD16" s="124"/>
      <c r="AE16" s="125"/>
      <c r="AF16" s="125"/>
      <c r="AG16" s="125"/>
      <c r="AH16" s="125"/>
      <c r="AI16" s="126"/>
      <c r="AJ16" s="159"/>
      <c r="AK16" s="146"/>
      <c r="AL16" s="146"/>
      <c r="AM16" s="146"/>
      <c r="AN16" s="146"/>
      <c r="AO16" s="214" t="s">
        <v>71</v>
      </c>
      <c r="AP16" s="214"/>
      <c r="AQ16" s="215"/>
    </row>
    <row r="17" spans="3:43" ht="15.75" customHeight="1">
      <c r="D17" s="101" t="s">
        <v>72</v>
      </c>
      <c r="E17" s="102"/>
      <c r="F17" s="103">
        <f>SUM(F15:J16)</f>
        <v>0</v>
      </c>
      <c r="G17" s="104"/>
      <c r="H17" s="104"/>
      <c r="I17" s="104"/>
      <c r="J17" s="105"/>
      <c r="K17" s="135"/>
      <c r="L17" s="136"/>
      <c r="M17" s="137"/>
      <c r="N17" s="103">
        <f>SUM(N15:R16)</f>
        <v>0</v>
      </c>
      <c r="O17" s="106"/>
      <c r="P17" s="106"/>
      <c r="Q17" s="106"/>
      <c r="R17" s="107"/>
      <c r="S17" s="182"/>
      <c r="T17" s="183"/>
      <c r="U17" s="183"/>
      <c r="V17" s="183"/>
      <c r="W17" s="184"/>
      <c r="X17" s="89"/>
      <c r="Y17" s="90"/>
      <c r="Z17" s="90"/>
      <c r="AA17" s="90"/>
      <c r="AB17" s="90"/>
      <c r="AC17" s="91"/>
      <c r="AD17" s="127"/>
      <c r="AE17" s="128"/>
      <c r="AF17" s="128"/>
      <c r="AG17" s="128"/>
      <c r="AH17" s="128"/>
      <c r="AI17" s="129"/>
      <c r="AJ17" s="156"/>
      <c r="AK17" s="157"/>
      <c r="AL17" s="157"/>
      <c r="AM17" s="157"/>
      <c r="AN17" s="157"/>
      <c r="AO17" s="216"/>
      <c r="AP17" s="216"/>
      <c r="AQ17" s="217"/>
    </row>
    <row r="18" spans="3:43" ht="15.75" customHeight="1">
      <c r="D18" s="153">
        <v>2</v>
      </c>
      <c r="E18" s="154"/>
      <c r="F18" s="80"/>
      <c r="G18" s="81"/>
      <c r="H18" s="81"/>
      <c r="I18" s="81"/>
      <c r="J18" s="82"/>
      <c r="K18" s="205">
        <v>10</v>
      </c>
      <c r="L18" s="206"/>
      <c r="M18" s="207"/>
      <c r="N18" s="80"/>
      <c r="O18" s="81"/>
      <c r="P18" s="81"/>
      <c r="Q18" s="81"/>
      <c r="R18" s="82"/>
      <c r="S18" s="116" t="str">
        <f>IF(ISTEXT(K19),"",IF(N20*(1-(K18/100))&gt;899999,N20*0.9,""))</f>
        <v/>
      </c>
      <c r="T18" s="117"/>
      <c r="U18" s="117"/>
      <c r="V18" s="117"/>
      <c r="W18" s="118"/>
      <c r="X18" s="80"/>
      <c r="Y18" s="81"/>
      <c r="Z18" s="81"/>
      <c r="AA18" s="81"/>
      <c r="AB18" s="81"/>
      <c r="AC18" s="82"/>
      <c r="AD18" s="122">
        <f>IF(S18&lt;&gt;"",S18-X18,IF(S18="",N20-X18))</f>
        <v>0</v>
      </c>
      <c r="AE18" s="116"/>
      <c r="AF18" s="116"/>
      <c r="AG18" s="116"/>
      <c r="AH18" s="116"/>
      <c r="AI18" s="123"/>
      <c r="AJ18" s="153"/>
      <c r="AK18" s="154"/>
      <c r="AL18" s="154"/>
      <c r="AM18" s="154"/>
      <c r="AN18" s="154"/>
      <c r="AO18" s="218" t="s">
        <v>71</v>
      </c>
      <c r="AP18" s="218"/>
      <c r="AQ18" s="219"/>
    </row>
    <row r="19" spans="3:43" ht="12" customHeight="1">
      <c r="D19" s="93" t="s">
        <v>65</v>
      </c>
      <c r="E19" s="94"/>
      <c r="F19" s="95">
        <f>ROUNDUP(IF(K18=10,INT(F18*0.1),IF(K18=8,INT(F18*0.08))),0)</f>
        <v>0</v>
      </c>
      <c r="G19" s="96"/>
      <c r="H19" s="96"/>
      <c r="I19" s="96"/>
      <c r="J19" s="97"/>
      <c r="K19" s="113"/>
      <c r="L19" s="114"/>
      <c r="M19" s="115"/>
      <c r="N19" s="98">
        <f>ROUNDUP(IF(K18=10,INT(N18*0.1),IF(K18=8,INT(N18*0.08))),0)</f>
        <v>0</v>
      </c>
      <c r="O19" s="99"/>
      <c r="P19" s="99"/>
      <c r="Q19" s="99"/>
      <c r="R19" s="100"/>
      <c r="S19" s="119"/>
      <c r="T19" s="120"/>
      <c r="U19" s="120"/>
      <c r="V19" s="120"/>
      <c r="W19" s="121"/>
      <c r="X19" s="208"/>
      <c r="Y19" s="119"/>
      <c r="Z19" s="119"/>
      <c r="AA19" s="119"/>
      <c r="AB19" s="119"/>
      <c r="AC19" s="121"/>
      <c r="AD19" s="124"/>
      <c r="AE19" s="125"/>
      <c r="AF19" s="125"/>
      <c r="AG19" s="125"/>
      <c r="AH19" s="125"/>
      <c r="AI19" s="126"/>
      <c r="AJ19" s="159"/>
      <c r="AK19" s="146"/>
      <c r="AL19" s="146"/>
      <c r="AM19" s="146"/>
      <c r="AN19" s="146"/>
      <c r="AO19" s="214"/>
      <c r="AP19" s="214"/>
      <c r="AQ19" s="215"/>
    </row>
    <row r="20" spans="3:43" ht="15.75" customHeight="1">
      <c r="D20" s="101" t="s">
        <v>72</v>
      </c>
      <c r="E20" s="102"/>
      <c r="F20" s="103">
        <f>SUM(F18:J19)</f>
        <v>0</v>
      </c>
      <c r="G20" s="104"/>
      <c r="H20" s="104"/>
      <c r="I20" s="104"/>
      <c r="J20" s="105"/>
      <c r="K20" s="135"/>
      <c r="L20" s="136"/>
      <c r="M20" s="137"/>
      <c r="N20" s="103">
        <f>SUM(N18:R19)</f>
        <v>0</v>
      </c>
      <c r="O20" s="106"/>
      <c r="P20" s="106"/>
      <c r="Q20" s="106"/>
      <c r="R20" s="107"/>
      <c r="S20" s="106"/>
      <c r="T20" s="106"/>
      <c r="U20" s="106"/>
      <c r="V20" s="106"/>
      <c r="W20" s="107"/>
      <c r="X20" s="209"/>
      <c r="Y20" s="106"/>
      <c r="Z20" s="106"/>
      <c r="AA20" s="106"/>
      <c r="AB20" s="106"/>
      <c r="AC20" s="107"/>
      <c r="AD20" s="127"/>
      <c r="AE20" s="128"/>
      <c r="AF20" s="128"/>
      <c r="AG20" s="128"/>
      <c r="AH20" s="128"/>
      <c r="AI20" s="129"/>
      <c r="AJ20" s="156"/>
      <c r="AK20" s="157"/>
      <c r="AL20" s="157"/>
      <c r="AM20" s="157"/>
      <c r="AN20" s="157"/>
      <c r="AO20" s="216"/>
      <c r="AP20" s="216"/>
      <c r="AQ20" s="217"/>
    </row>
    <row r="21" spans="3:43" ht="15.75" customHeight="1">
      <c r="D21" s="153">
        <v>3</v>
      </c>
      <c r="E21" s="154"/>
      <c r="F21" s="80"/>
      <c r="G21" s="81"/>
      <c r="H21" s="81"/>
      <c r="I21" s="81"/>
      <c r="J21" s="82"/>
      <c r="K21" s="205">
        <v>10</v>
      </c>
      <c r="L21" s="206"/>
      <c r="M21" s="207"/>
      <c r="N21" s="80"/>
      <c r="O21" s="81"/>
      <c r="P21" s="81"/>
      <c r="Q21" s="81"/>
      <c r="R21" s="82"/>
      <c r="S21" s="116" t="str">
        <f>IF(ISTEXT(K22),"",IF(N23*(1-(K21/100))&gt;899999,N23*0.9,""))</f>
        <v/>
      </c>
      <c r="T21" s="117"/>
      <c r="U21" s="117"/>
      <c r="V21" s="117"/>
      <c r="W21" s="118"/>
      <c r="X21" s="80"/>
      <c r="Y21" s="81"/>
      <c r="Z21" s="81"/>
      <c r="AA21" s="81"/>
      <c r="AB21" s="81"/>
      <c r="AC21" s="82"/>
      <c r="AD21" s="122">
        <f>IF(S21&lt;&gt;"",S21-X21,IF(S21="",N23-X21))</f>
        <v>0</v>
      </c>
      <c r="AE21" s="116"/>
      <c r="AF21" s="116"/>
      <c r="AG21" s="116"/>
      <c r="AH21" s="116"/>
      <c r="AI21" s="123"/>
      <c r="AJ21" s="153"/>
      <c r="AK21" s="154"/>
      <c r="AL21" s="154"/>
      <c r="AM21" s="154"/>
      <c r="AN21" s="154"/>
      <c r="AO21" s="218" t="s">
        <v>71</v>
      </c>
      <c r="AP21" s="218"/>
      <c r="AQ21" s="219"/>
    </row>
    <row r="22" spans="3:43" ht="12" customHeight="1">
      <c r="D22" s="93" t="s">
        <v>65</v>
      </c>
      <c r="E22" s="94"/>
      <c r="F22" s="95">
        <f>ROUNDUP(IF(K21=10,INT(F21*0.1),IF(K21=8,INT(F21*0.08))),0)</f>
        <v>0</v>
      </c>
      <c r="G22" s="96"/>
      <c r="H22" s="96"/>
      <c r="I22" s="96"/>
      <c r="J22" s="97"/>
      <c r="K22" s="113"/>
      <c r="L22" s="114"/>
      <c r="M22" s="115"/>
      <c r="N22" s="98">
        <f>ROUNDUP(IF(K21=10,INT(N21*0.1),IF(K21=8,INT(N21*0.08))),0)</f>
        <v>0</v>
      </c>
      <c r="O22" s="99"/>
      <c r="P22" s="99"/>
      <c r="Q22" s="99"/>
      <c r="R22" s="100"/>
      <c r="S22" s="119"/>
      <c r="T22" s="120"/>
      <c r="U22" s="120"/>
      <c r="V22" s="120"/>
      <c r="W22" s="121"/>
      <c r="X22" s="208"/>
      <c r="Y22" s="119"/>
      <c r="Z22" s="119"/>
      <c r="AA22" s="119"/>
      <c r="AB22" s="119"/>
      <c r="AC22" s="121"/>
      <c r="AD22" s="124"/>
      <c r="AE22" s="125"/>
      <c r="AF22" s="125"/>
      <c r="AG22" s="125"/>
      <c r="AH22" s="125"/>
      <c r="AI22" s="126"/>
      <c r="AJ22" s="159"/>
      <c r="AK22" s="146"/>
      <c r="AL22" s="146"/>
      <c r="AM22" s="146"/>
      <c r="AN22" s="146"/>
      <c r="AO22" s="214"/>
      <c r="AP22" s="214"/>
      <c r="AQ22" s="215"/>
    </row>
    <row r="23" spans="3:43" ht="15.75" customHeight="1" thickBot="1">
      <c r="D23" s="101" t="s">
        <v>72</v>
      </c>
      <c r="E23" s="102"/>
      <c r="F23" s="108">
        <f>SUM(F21:J22)</f>
        <v>0</v>
      </c>
      <c r="G23" s="109"/>
      <c r="H23" s="109"/>
      <c r="I23" s="109"/>
      <c r="J23" s="110"/>
      <c r="K23" s="211"/>
      <c r="L23" s="212"/>
      <c r="M23" s="213"/>
      <c r="N23" s="108">
        <f>SUM(N21:R22)</f>
        <v>0</v>
      </c>
      <c r="O23" s="111"/>
      <c r="P23" s="111"/>
      <c r="Q23" s="111"/>
      <c r="R23" s="112"/>
      <c r="S23" s="106"/>
      <c r="T23" s="106"/>
      <c r="U23" s="106"/>
      <c r="V23" s="106"/>
      <c r="W23" s="107"/>
      <c r="X23" s="210"/>
      <c r="Y23" s="111"/>
      <c r="Z23" s="111"/>
      <c r="AA23" s="111"/>
      <c r="AB23" s="111"/>
      <c r="AC23" s="112"/>
      <c r="AD23" s="127"/>
      <c r="AE23" s="128"/>
      <c r="AF23" s="128"/>
      <c r="AG23" s="128"/>
      <c r="AH23" s="128"/>
      <c r="AI23" s="129"/>
      <c r="AJ23" s="156"/>
      <c r="AK23" s="157"/>
      <c r="AL23" s="157"/>
      <c r="AM23" s="157"/>
      <c r="AN23" s="157"/>
      <c r="AO23" s="216"/>
      <c r="AP23" s="216"/>
      <c r="AQ23" s="217"/>
    </row>
    <row r="24" spans="3:43" ht="24.75" customHeight="1">
      <c r="D24" s="2" t="s">
        <v>66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3"/>
      <c r="T24" s="3"/>
      <c r="U24" s="3"/>
      <c r="V24" s="3"/>
      <c r="W24" s="4"/>
      <c r="X24" s="125">
        <f>SUM(X15:AC23)</f>
        <v>0</v>
      </c>
      <c r="Y24" s="125"/>
      <c r="Z24" s="125"/>
      <c r="AA24" s="125"/>
      <c r="AB24" s="125"/>
      <c r="AC24" s="126"/>
      <c r="AD24" s="199">
        <f>SUM(AD15:AI23)</f>
        <v>0</v>
      </c>
      <c r="AE24" s="116"/>
      <c r="AF24" s="116"/>
      <c r="AG24" s="116"/>
      <c r="AH24" s="116"/>
      <c r="AI24" s="123"/>
      <c r="AJ24" s="153"/>
      <c r="AK24" s="154"/>
      <c r="AL24" s="154"/>
      <c r="AM24" s="154"/>
      <c r="AN24" s="154"/>
      <c r="AO24" s="154"/>
      <c r="AP24" s="154"/>
      <c r="AQ24" s="155"/>
    </row>
    <row r="25" spans="3:43" ht="12" customHeight="1">
      <c r="D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/>
      <c r="X25" s="74"/>
      <c r="Y25" s="62"/>
      <c r="Z25" s="76" t="s">
        <v>80</v>
      </c>
      <c r="AA25" s="67">
        <v>10</v>
      </c>
      <c r="AB25" s="68" t="s">
        <v>12</v>
      </c>
      <c r="AC25" s="69"/>
      <c r="AD25" s="201">
        <f>ROUNDUP((SUMIF($K$15:$L$23,"10",$AD$15:$AI$23))/1.1,0)</f>
        <v>0</v>
      </c>
      <c r="AE25" s="201"/>
      <c r="AF25" s="201"/>
      <c r="AG25" s="201"/>
      <c r="AH25" s="201"/>
      <c r="AI25" s="67" t="s">
        <v>65</v>
      </c>
      <c r="AJ25" s="62"/>
      <c r="AK25" s="201">
        <f>ROUND((SUMIF($K$15:$L$23,"10",$AD$15:$AI$23))-AD25,0)</f>
        <v>0</v>
      </c>
      <c r="AL25" s="201"/>
      <c r="AM25" s="201"/>
      <c r="AN25" s="201"/>
      <c r="AO25" s="201"/>
      <c r="AP25" s="201"/>
      <c r="AQ25" s="70" t="s">
        <v>3</v>
      </c>
    </row>
    <row r="26" spans="3:43" ht="12" customHeight="1"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1"/>
      <c r="X26" s="75"/>
      <c r="Y26" s="71"/>
      <c r="Z26" s="77" t="s">
        <v>80</v>
      </c>
      <c r="AA26" s="72"/>
      <c r="AB26" s="72" t="s">
        <v>12</v>
      </c>
      <c r="AC26" s="72"/>
      <c r="AD26" s="200">
        <f>ROUNDUP((SUMIF($K$15:$L$23,"8",$AD$15:$AI$23))/1.08,0)</f>
        <v>0</v>
      </c>
      <c r="AE26" s="200"/>
      <c r="AF26" s="200"/>
      <c r="AG26" s="200"/>
      <c r="AH26" s="200"/>
      <c r="AI26" s="72" t="s">
        <v>65</v>
      </c>
      <c r="AJ26" s="71"/>
      <c r="AK26" s="200">
        <f>ROUND((SUMIF($K$15:$L$23,"8",$AD$15:$AI$23))-AD26,0)</f>
        <v>0</v>
      </c>
      <c r="AL26" s="200"/>
      <c r="AM26" s="200"/>
      <c r="AN26" s="200"/>
      <c r="AO26" s="200"/>
      <c r="AP26" s="200"/>
      <c r="AQ26" s="73" t="s">
        <v>3</v>
      </c>
    </row>
    <row r="27" spans="3:43" ht="6" customHeight="1"/>
    <row r="28" spans="3:43" s="31" customFormat="1" ht="14.25" customHeight="1">
      <c r="C28" s="92" t="s">
        <v>20</v>
      </c>
      <c r="D28" s="37" t="s">
        <v>19</v>
      </c>
      <c r="E28" s="38"/>
      <c r="F28" s="38"/>
      <c r="G28" s="38"/>
      <c r="H28" s="38"/>
      <c r="I28" s="38"/>
      <c r="J28" s="39"/>
      <c r="K28" s="37" t="s">
        <v>21</v>
      </c>
      <c r="L28" s="38"/>
      <c r="M28" s="38"/>
      <c r="N28" s="38"/>
      <c r="O28" s="38"/>
      <c r="P28" s="38"/>
      <c r="Q28" s="39"/>
      <c r="R28" s="37" t="s">
        <v>22</v>
      </c>
      <c r="S28" s="38"/>
      <c r="T28" s="38"/>
      <c r="U28" s="38"/>
      <c r="V28" s="38"/>
      <c r="W28" s="38"/>
      <c r="X28" s="39"/>
      <c r="Y28" s="32"/>
      <c r="Z28" s="13" t="s">
        <v>35</v>
      </c>
      <c r="AB28" s="1"/>
      <c r="AC28" s="1"/>
    </row>
    <row r="29" spans="3:43" s="29" customFormat="1" ht="14.25" customHeight="1">
      <c r="C29" s="92"/>
      <c r="D29" s="40" t="s">
        <v>24</v>
      </c>
      <c r="E29" s="13"/>
      <c r="F29" s="13" t="s">
        <v>27</v>
      </c>
      <c r="G29" s="13"/>
      <c r="H29" s="13"/>
      <c r="I29" s="13"/>
      <c r="J29" s="41"/>
      <c r="K29" s="40" t="s">
        <v>24</v>
      </c>
      <c r="L29" s="13"/>
      <c r="M29" s="13" t="s">
        <v>27</v>
      </c>
      <c r="N29" s="13"/>
      <c r="O29" s="13"/>
      <c r="P29" s="13"/>
      <c r="Q29" s="41"/>
      <c r="R29" s="40" t="s">
        <v>24</v>
      </c>
      <c r="S29" s="13"/>
      <c r="T29" s="13" t="s">
        <v>27</v>
      </c>
      <c r="U29" s="13"/>
      <c r="V29" s="13"/>
      <c r="W29" s="13"/>
      <c r="X29" s="41"/>
      <c r="Y29" s="13"/>
      <c r="Z29" s="13" t="s">
        <v>67</v>
      </c>
      <c r="AB29" s="32"/>
      <c r="AC29" s="31"/>
      <c r="AD29" s="13"/>
      <c r="AE29" s="13"/>
      <c r="AF29" s="13"/>
      <c r="AG29" s="13"/>
      <c r="AH29" s="13"/>
      <c r="AI29" s="13"/>
      <c r="AJ29" s="13"/>
      <c r="AK29" s="13"/>
      <c r="AL29" s="12"/>
      <c r="AM29" s="12"/>
      <c r="AN29" s="12"/>
      <c r="AO29" s="12"/>
      <c r="AP29" s="12"/>
    </row>
    <row r="30" spans="3:43" s="29" customFormat="1" ht="14.25" customHeight="1">
      <c r="C30" s="92"/>
      <c r="D30" s="33"/>
      <c r="E30" s="33"/>
      <c r="F30" s="34"/>
      <c r="G30" s="34"/>
      <c r="H30" s="34"/>
      <c r="I30" s="34"/>
      <c r="J30" s="65" t="s">
        <v>82</v>
      </c>
      <c r="K30" s="33"/>
      <c r="L30" s="33"/>
      <c r="M30" s="34"/>
      <c r="N30" s="34"/>
      <c r="O30" s="34"/>
      <c r="P30" s="34"/>
      <c r="Q30" s="65" t="s">
        <v>82</v>
      </c>
      <c r="R30" s="33"/>
      <c r="S30" s="33"/>
      <c r="T30" s="34"/>
      <c r="U30" s="34"/>
      <c r="V30" s="34"/>
      <c r="W30" s="34"/>
      <c r="X30" s="65" t="s">
        <v>82</v>
      </c>
      <c r="Y30" s="13"/>
      <c r="Z30" s="13" t="s">
        <v>61</v>
      </c>
      <c r="AB30" s="13"/>
      <c r="AC30" s="22"/>
      <c r="AD30" s="13"/>
      <c r="AE30" s="13"/>
      <c r="AF30" s="13"/>
      <c r="AG30" s="13"/>
      <c r="AH30" s="13"/>
      <c r="AI30" s="13"/>
      <c r="AJ30" s="13"/>
      <c r="AK30" s="13"/>
      <c r="AL30" s="12"/>
      <c r="AM30" s="12"/>
      <c r="AN30" s="12"/>
      <c r="AO30" s="12"/>
      <c r="AP30" s="12"/>
    </row>
    <row r="31" spans="3:43" s="29" customFormat="1" ht="14.25" customHeight="1">
      <c r="C31" s="92"/>
      <c r="F31" s="13"/>
      <c r="G31" s="13"/>
      <c r="H31" s="13"/>
      <c r="I31" s="13"/>
      <c r="J31" s="66" t="s">
        <v>83</v>
      </c>
      <c r="M31" s="13"/>
      <c r="N31" s="13"/>
      <c r="O31" s="13"/>
      <c r="P31" s="13"/>
      <c r="Q31" s="66" t="s">
        <v>83</v>
      </c>
      <c r="T31" s="13"/>
      <c r="U31" s="13"/>
      <c r="V31" s="13"/>
      <c r="W31" s="13"/>
      <c r="X31" s="66" t="s">
        <v>83</v>
      </c>
      <c r="Y31" s="13"/>
      <c r="Z31" s="13" t="s">
        <v>59</v>
      </c>
      <c r="AB31" s="13"/>
      <c r="AC31" s="30"/>
      <c r="AD31" s="13"/>
      <c r="AE31" s="13"/>
      <c r="AF31" s="13"/>
      <c r="AG31" s="13"/>
      <c r="AH31" s="13"/>
      <c r="AI31" s="13"/>
      <c r="AJ31" s="13"/>
      <c r="AK31" s="13"/>
      <c r="AL31" s="12"/>
      <c r="AM31" s="12"/>
      <c r="AN31" s="12"/>
      <c r="AO31" s="12"/>
      <c r="AP31" s="12"/>
    </row>
    <row r="32" spans="3:43" s="29" customFormat="1" ht="14.25" customHeight="1">
      <c r="C32" s="92"/>
      <c r="D32" s="40" t="s">
        <v>31</v>
      </c>
      <c r="E32" s="13"/>
      <c r="F32" s="63"/>
      <c r="G32" s="63"/>
      <c r="H32" s="63"/>
      <c r="I32" s="63"/>
      <c r="J32" s="64"/>
      <c r="K32" s="40" t="s">
        <v>31</v>
      </c>
      <c r="L32" s="13"/>
      <c r="M32" s="63"/>
      <c r="N32" s="63"/>
      <c r="O32" s="63"/>
      <c r="P32" s="63"/>
      <c r="Q32" s="64"/>
      <c r="R32" s="40" t="s">
        <v>31</v>
      </c>
      <c r="S32" s="13"/>
      <c r="T32" s="63"/>
      <c r="U32" s="63"/>
      <c r="V32" s="63"/>
      <c r="W32" s="63"/>
      <c r="X32" s="64"/>
      <c r="Y32" s="13"/>
      <c r="Z32" s="13" t="s">
        <v>33</v>
      </c>
      <c r="AB32" s="13"/>
      <c r="AC32" s="30"/>
      <c r="AD32" s="13"/>
      <c r="AE32" s="13"/>
      <c r="AF32" s="13"/>
      <c r="AG32" s="13"/>
      <c r="AH32" s="13"/>
      <c r="AI32" s="13"/>
      <c r="AJ32" s="13"/>
      <c r="AK32" s="13"/>
      <c r="AL32" s="12"/>
      <c r="AM32" s="12"/>
      <c r="AN32" s="12"/>
      <c r="AO32" s="12"/>
      <c r="AP32" s="12"/>
    </row>
    <row r="33" spans="3:43" s="29" customFormat="1" ht="14.25" customHeight="1">
      <c r="C33" s="92"/>
      <c r="D33" s="40" t="s">
        <v>25</v>
      </c>
      <c r="E33" s="13"/>
      <c r="F33" s="35"/>
      <c r="G33" s="35"/>
      <c r="H33" s="35"/>
      <c r="I33" s="35"/>
      <c r="J33" s="42"/>
      <c r="K33" s="40" t="s">
        <v>25</v>
      </c>
      <c r="L33" s="13"/>
      <c r="M33" s="35"/>
      <c r="N33" s="35"/>
      <c r="O33" s="35"/>
      <c r="P33" s="35"/>
      <c r="Q33" s="42"/>
      <c r="R33" s="40" t="s">
        <v>25</v>
      </c>
      <c r="S33" s="13"/>
      <c r="T33" s="35"/>
      <c r="U33" s="35"/>
      <c r="V33" s="35"/>
      <c r="W33" s="35"/>
      <c r="X33" s="42"/>
      <c r="Y33" s="13"/>
      <c r="Z33" s="13" t="s">
        <v>34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2"/>
      <c r="AM33" s="12"/>
      <c r="AN33" s="12"/>
      <c r="AO33" s="12"/>
      <c r="AP33" s="12"/>
    </row>
    <row r="34" spans="3:43" s="29" customFormat="1" ht="14.25" customHeight="1">
      <c r="C34" s="92"/>
      <c r="D34" s="40"/>
      <c r="E34" s="13"/>
      <c r="F34" s="13"/>
      <c r="G34" s="13"/>
      <c r="H34" s="13"/>
      <c r="I34" s="13"/>
      <c r="J34" s="41"/>
      <c r="K34" s="40"/>
      <c r="L34" s="13"/>
      <c r="M34" s="13"/>
      <c r="N34" s="13"/>
      <c r="O34" s="13"/>
      <c r="P34" s="13"/>
      <c r="Q34" s="41"/>
      <c r="R34" s="40"/>
      <c r="S34" s="13"/>
      <c r="T34" s="13"/>
      <c r="U34" s="13"/>
      <c r="V34" s="13"/>
      <c r="W34" s="13"/>
      <c r="X34" s="41"/>
      <c r="Y34" s="13"/>
      <c r="Z34" s="13" t="s">
        <v>32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2"/>
      <c r="AM34" s="12"/>
      <c r="AN34" s="12"/>
      <c r="AO34" s="12"/>
      <c r="AP34" s="12"/>
    </row>
    <row r="35" spans="3:43" s="29" customFormat="1" ht="13.5" customHeight="1">
      <c r="C35" s="92"/>
      <c r="D35" s="40"/>
      <c r="E35" s="13"/>
      <c r="F35" s="13"/>
      <c r="G35" s="13"/>
      <c r="H35" s="13"/>
      <c r="I35" s="13"/>
      <c r="J35" s="41"/>
      <c r="K35" s="40"/>
      <c r="L35" s="13"/>
      <c r="M35" s="13"/>
      <c r="N35" s="13"/>
      <c r="O35" s="13"/>
      <c r="P35" s="13"/>
      <c r="Q35" s="41"/>
      <c r="R35" s="40"/>
      <c r="S35" s="13"/>
      <c r="T35" s="13"/>
      <c r="U35" s="13"/>
      <c r="V35" s="13"/>
      <c r="W35" s="13"/>
      <c r="X35" s="41"/>
      <c r="Y35" s="13"/>
      <c r="Z35" s="185" t="s">
        <v>30</v>
      </c>
      <c r="AA35" s="185"/>
      <c r="AB35" s="185"/>
      <c r="AC35" s="185" t="s">
        <v>29</v>
      </c>
      <c r="AD35" s="185"/>
      <c r="AE35" s="185"/>
      <c r="AF35" s="185"/>
      <c r="AG35" s="185"/>
      <c r="AH35" s="185"/>
      <c r="AI35" s="186" t="s">
        <v>23</v>
      </c>
      <c r="AJ35" s="187"/>
      <c r="AK35" s="188"/>
      <c r="AL35" s="185" t="s">
        <v>28</v>
      </c>
      <c r="AM35" s="185"/>
      <c r="AN35" s="185"/>
      <c r="AO35" s="185"/>
      <c r="AP35" s="185"/>
      <c r="AQ35" s="185"/>
    </row>
    <row r="36" spans="3:43" s="29" customFormat="1" ht="13.5" customHeight="1">
      <c r="C36" s="92"/>
      <c r="D36" s="40"/>
      <c r="E36" s="13"/>
      <c r="F36" s="34"/>
      <c r="G36" s="34"/>
      <c r="H36" s="34"/>
      <c r="I36" s="34"/>
      <c r="J36" s="36"/>
      <c r="K36" s="40"/>
      <c r="L36" s="13"/>
      <c r="M36" s="34"/>
      <c r="N36" s="34"/>
      <c r="O36" s="34"/>
      <c r="P36" s="34"/>
      <c r="Q36" s="36"/>
      <c r="R36" s="40"/>
      <c r="S36" s="13"/>
      <c r="T36" s="34"/>
      <c r="U36" s="34"/>
      <c r="V36" s="34"/>
      <c r="W36" s="34"/>
      <c r="X36" s="36"/>
      <c r="Y36" s="13"/>
      <c r="Z36" s="189"/>
      <c r="AA36" s="189"/>
      <c r="AB36" s="189"/>
      <c r="AC36" s="189"/>
      <c r="AD36" s="189"/>
      <c r="AE36" s="189"/>
      <c r="AF36" s="189"/>
      <c r="AG36" s="189"/>
      <c r="AH36" s="189"/>
      <c r="AI36" s="190"/>
      <c r="AJ36" s="191"/>
      <c r="AK36" s="192"/>
      <c r="AL36" s="189"/>
      <c r="AM36" s="189"/>
      <c r="AN36" s="189"/>
      <c r="AO36" s="189"/>
      <c r="AP36" s="189"/>
      <c r="AQ36" s="189"/>
    </row>
    <row r="37" spans="3:43" s="29" customFormat="1" ht="13.5" customHeight="1">
      <c r="D37" s="40"/>
      <c r="E37" s="13"/>
      <c r="F37" s="13"/>
      <c r="G37" s="13"/>
      <c r="H37" s="13"/>
      <c r="I37" s="13"/>
      <c r="J37" s="41"/>
      <c r="K37" s="40"/>
      <c r="L37" s="13"/>
      <c r="M37" s="13"/>
      <c r="N37" s="13"/>
      <c r="O37" s="13"/>
      <c r="P37" s="13"/>
      <c r="Q37" s="41"/>
      <c r="R37" s="40"/>
      <c r="S37" s="13"/>
      <c r="T37" s="13"/>
      <c r="U37" s="13"/>
      <c r="V37" s="13"/>
      <c r="W37" s="13"/>
      <c r="X37" s="41"/>
      <c r="Y37" s="13"/>
      <c r="Z37" s="189"/>
      <c r="AA37" s="189"/>
      <c r="AB37" s="189"/>
      <c r="AC37" s="189"/>
      <c r="AD37" s="189"/>
      <c r="AE37" s="189"/>
      <c r="AF37" s="189"/>
      <c r="AG37" s="189"/>
      <c r="AH37" s="189"/>
      <c r="AI37" s="193"/>
      <c r="AJ37" s="194"/>
      <c r="AK37" s="195"/>
      <c r="AL37" s="189"/>
      <c r="AM37" s="189"/>
      <c r="AN37" s="189"/>
      <c r="AO37" s="189"/>
      <c r="AP37" s="189"/>
      <c r="AQ37" s="189"/>
    </row>
    <row r="38" spans="3:43" s="29" customFormat="1" ht="7.5" customHeight="1">
      <c r="D38" s="40"/>
      <c r="E38" s="13"/>
      <c r="F38" s="13"/>
      <c r="G38" s="13"/>
      <c r="H38" s="13"/>
      <c r="I38" s="13"/>
      <c r="J38" s="41"/>
      <c r="K38" s="40"/>
      <c r="L38" s="13"/>
      <c r="M38" s="13"/>
      <c r="N38" s="13"/>
      <c r="O38" s="13"/>
      <c r="P38" s="13"/>
      <c r="Q38" s="41"/>
      <c r="R38" s="40"/>
      <c r="S38" s="13"/>
      <c r="T38" s="13"/>
      <c r="U38" s="13"/>
      <c r="V38" s="13"/>
      <c r="W38" s="13"/>
      <c r="X38" s="41"/>
      <c r="Y38" s="13"/>
      <c r="Z38" s="189"/>
      <c r="AA38" s="189"/>
      <c r="AB38" s="189"/>
      <c r="AC38" s="189"/>
      <c r="AD38" s="189"/>
      <c r="AE38" s="189"/>
      <c r="AF38" s="189"/>
      <c r="AG38" s="189"/>
      <c r="AH38" s="189"/>
      <c r="AI38" s="193"/>
      <c r="AJ38" s="194"/>
      <c r="AK38" s="195"/>
      <c r="AL38" s="189"/>
      <c r="AM38" s="189"/>
      <c r="AN38" s="189"/>
      <c r="AO38" s="189"/>
      <c r="AP38" s="189"/>
      <c r="AQ38" s="189"/>
    </row>
    <row r="39" spans="3:43" s="29" customFormat="1" ht="15.75" customHeight="1">
      <c r="D39" s="40" t="s">
        <v>26</v>
      </c>
      <c r="E39" s="13"/>
      <c r="F39" s="13"/>
      <c r="G39" s="13"/>
      <c r="H39" s="13"/>
      <c r="I39" s="13"/>
      <c r="J39" s="41"/>
      <c r="K39" s="40" t="s">
        <v>26</v>
      </c>
      <c r="L39" s="13"/>
      <c r="M39" s="13"/>
      <c r="N39" s="13"/>
      <c r="O39" s="13"/>
      <c r="P39" s="13"/>
      <c r="Q39" s="41"/>
      <c r="R39" s="40" t="s">
        <v>26</v>
      </c>
      <c r="S39" s="13"/>
      <c r="T39" s="13"/>
      <c r="U39" s="13"/>
      <c r="V39" s="13"/>
      <c r="W39" s="13"/>
      <c r="X39" s="41"/>
      <c r="Y39" s="13"/>
      <c r="Z39" s="189"/>
      <c r="AA39" s="189"/>
      <c r="AB39" s="189"/>
      <c r="AC39" s="189"/>
      <c r="AD39" s="189"/>
      <c r="AE39" s="189"/>
      <c r="AF39" s="189"/>
      <c r="AG39" s="189"/>
      <c r="AH39" s="189"/>
      <c r="AI39" s="193"/>
      <c r="AJ39" s="194"/>
      <c r="AK39" s="195"/>
      <c r="AL39" s="189"/>
      <c r="AM39" s="189"/>
      <c r="AN39" s="189"/>
      <c r="AO39" s="189"/>
      <c r="AP39" s="189"/>
      <c r="AQ39" s="189"/>
    </row>
    <row r="40" spans="3:43" s="29" customFormat="1" ht="6.75" customHeight="1">
      <c r="D40" s="43"/>
      <c r="E40" s="34"/>
      <c r="F40" s="34"/>
      <c r="G40" s="34"/>
      <c r="H40" s="34"/>
      <c r="I40" s="34"/>
      <c r="J40" s="36"/>
      <c r="K40" s="43"/>
      <c r="L40" s="34"/>
      <c r="M40" s="34"/>
      <c r="N40" s="34"/>
      <c r="O40" s="34"/>
      <c r="P40" s="34"/>
      <c r="Q40" s="36"/>
      <c r="R40" s="43"/>
      <c r="S40" s="34"/>
      <c r="T40" s="34"/>
      <c r="U40" s="34"/>
      <c r="V40" s="34"/>
      <c r="W40" s="34"/>
      <c r="X40" s="36"/>
      <c r="Y40" s="13"/>
      <c r="Z40" s="189"/>
      <c r="AA40" s="189"/>
      <c r="AB40" s="189"/>
      <c r="AC40" s="189"/>
      <c r="AD40" s="189"/>
      <c r="AE40" s="189"/>
      <c r="AF40" s="189"/>
      <c r="AG40" s="189"/>
      <c r="AH40" s="189"/>
      <c r="AI40" s="196"/>
      <c r="AJ40" s="197"/>
      <c r="AK40" s="198"/>
      <c r="AL40" s="189"/>
      <c r="AM40" s="189"/>
      <c r="AN40" s="189"/>
      <c r="AO40" s="189"/>
      <c r="AP40" s="189"/>
      <c r="AQ40" s="189"/>
    </row>
    <row r="41" spans="3:43" s="29" customFormat="1" ht="15.7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V41" s="12"/>
      <c r="W41" s="12"/>
      <c r="X41" s="12"/>
      <c r="Y41" s="12"/>
      <c r="Z41" s="13"/>
      <c r="AA41" s="13"/>
      <c r="AB41" s="13"/>
      <c r="AC41" s="12"/>
      <c r="AD41" s="12"/>
      <c r="AE41" s="12"/>
      <c r="AF41" s="12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30"/>
    </row>
    <row r="42" spans="3:43" s="29" customFormat="1" ht="15.75" customHeight="1">
      <c r="D42" s="12" t="s">
        <v>47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2"/>
      <c r="W42" s="12"/>
      <c r="X42" s="12"/>
      <c r="Y42" s="12"/>
      <c r="Z42" s="13"/>
      <c r="AA42" s="13"/>
      <c r="AB42" s="13"/>
      <c r="AC42" s="12"/>
      <c r="AD42" s="12"/>
      <c r="AE42" s="12"/>
      <c r="AF42" s="12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30"/>
    </row>
    <row r="43" spans="3:43" s="29" customFormat="1" ht="15" customHeight="1">
      <c r="D43" s="45" t="s">
        <v>45</v>
      </c>
      <c r="E43" s="45"/>
      <c r="F43" s="45"/>
      <c r="G43" s="45"/>
      <c r="H43" s="4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3:43" ht="15" customHeight="1">
      <c r="D44" s="220">
        <v>10</v>
      </c>
      <c r="E44" s="220"/>
      <c r="F44" s="45"/>
      <c r="G44" s="45"/>
      <c r="H44" s="44"/>
      <c r="I44" s="1" t="str">
        <f>IF(O15&gt;=100001,O15*0.9,"")</f>
        <v/>
      </c>
    </row>
    <row r="45" spans="3:43" ht="15" customHeight="1">
      <c r="D45" s="220">
        <v>8</v>
      </c>
      <c r="E45" s="220"/>
      <c r="F45" s="45"/>
      <c r="G45" s="45"/>
      <c r="H45" s="44"/>
    </row>
    <row r="46" spans="3:43" ht="15" customHeight="1">
      <c r="D46" s="45"/>
      <c r="E46" s="45"/>
      <c r="F46" s="45"/>
      <c r="G46" s="45"/>
      <c r="H46" s="44"/>
    </row>
    <row r="47" spans="3:43" ht="15" customHeight="1">
      <c r="D47" s="45" t="s">
        <v>46</v>
      </c>
      <c r="E47" s="45"/>
      <c r="F47" s="45"/>
      <c r="G47" s="45"/>
      <c r="H47" s="44"/>
    </row>
    <row r="48" spans="3:43">
      <c r="D48" s="45" t="s">
        <v>86</v>
      </c>
      <c r="E48" s="45"/>
      <c r="F48" s="45"/>
      <c r="G48" s="45"/>
      <c r="H48" s="44"/>
    </row>
    <row r="49" spans="4:8">
      <c r="D49" s="45"/>
      <c r="E49" s="45"/>
      <c r="F49" s="45"/>
      <c r="G49" s="45"/>
      <c r="H49" s="44"/>
    </row>
    <row r="50" spans="4:8">
      <c r="D50" s="45"/>
      <c r="E50" s="45"/>
      <c r="F50" s="45"/>
      <c r="G50" s="45"/>
      <c r="H50" s="44"/>
    </row>
    <row r="51" spans="4:8">
      <c r="D51" s="45"/>
      <c r="E51" s="45"/>
      <c r="F51" s="45"/>
      <c r="G51" s="45"/>
      <c r="H51" s="44"/>
    </row>
    <row r="52" spans="4:8">
      <c r="D52" s="44"/>
      <c r="E52" s="44"/>
      <c r="F52" s="44"/>
      <c r="G52" s="44"/>
      <c r="H52" s="44"/>
    </row>
  </sheetData>
  <sheetProtection algorithmName="SHA-512" hashValue="Wd2eZUDkTSMmxoEs11jqDWxyGAUPaF88qezury7oYaTMniY87CY2TjO+Kb2Rn7n2FlGc20H+LhI5jCbvtC3AIg==" saltValue="DwB4hVB9zDX3Qhb7YP90RA==" spinCount="100000" sheet="1" objects="1" scenarios="1"/>
  <protectedRanges>
    <protectedRange sqref="AG4 AJ4 AN4 AB6:AP6 AB8 AB9 AB11 G6 F15 K15 N15 K16 F18 K18 N18 K19 F21 K21 N21 K22 X15 X18 X21" name="範囲1"/>
  </protectedRanges>
  <dataConsolidate/>
  <mergeCells count="95">
    <mergeCell ref="D45:E45"/>
    <mergeCell ref="D16:E16"/>
    <mergeCell ref="D17:E17"/>
    <mergeCell ref="D21:E21"/>
    <mergeCell ref="D18:E18"/>
    <mergeCell ref="D44:E44"/>
    <mergeCell ref="AK25:AP25"/>
    <mergeCell ref="AK26:AP26"/>
    <mergeCell ref="AO16:AQ17"/>
    <mergeCell ref="AO18:AQ20"/>
    <mergeCell ref="AO21:AQ23"/>
    <mergeCell ref="AJ21:AN23"/>
    <mergeCell ref="AJ18:AN20"/>
    <mergeCell ref="AJ24:AQ24"/>
    <mergeCell ref="X24:AC24"/>
    <mergeCell ref="AD24:AI24"/>
    <mergeCell ref="AD26:AH26"/>
    <mergeCell ref="D15:E15"/>
    <mergeCell ref="AD25:AH25"/>
    <mergeCell ref="K15:M15"/>
    <mergeCell ref="K16:M16"/>
    <mergeCell ref="K17:M17"/>
    <mergeCell ref="K18:M18"/>
    <mergeCell ref="K19:M19"/>
    <mergeCell ref="N18:R18"/>
    <mergeCell ref="S18:W20"/>
    <mergeCell ref="X18:AC20"/>
    <mergeCell ref="X21:AC23"/>
    <mergeCell ref="K23:M23"/>
    <mergeCell ref="K21:M21"/>
    <mergeCell ref="AL35:AQ35"/>
    <mergeCell ref="AI35:AK35"/>
    <mergeCell ref="Z36:AB40"/>
    <mergeCell ref="AC36:AH40"/>
    <mergeCell ref="AL36:AQ40"/>
    <mergeCell ref="Z35:AB35"/>
    <mergeCell ref="AC35:AH35"/>
    <mergeCell ref="AI36:AK40"/>
    <mergeCell ref="AJ13:AQ14"/>
    <mergeCell ref="AJ15:AN17"/>
    <mergeCell ref="D13:E14"/>
    <mergeCell ref="AD15:AI17"/>
    <mergeCell ref="AD13:AI14"/>
    <mergeCell ref="F13:J14"/>
    <mergeCell ref="N13:R14"/>
    <mergeCell ref="N16:R16"/>
    <mergeCell ref="N17:R17"/>
    <mergeCell ref="X13:AC14"/>
    <mergeCell ref="K13:M13"/>
    <mergeCell ref="K14:M14"/>
    <mergeCell ref="F16:J16"/>
    <mergeCell ref="F17:J17"/>
    <mergeCell ref="S15:W17"/>
    <mergeCell ref="F15:J15"/>
    <mergeCell ref="AJ4:AK4"/>
    <mergeCell ref="AN4:AP4"/>
    <mergeCell ref="G6:S9"/>
    <mergeCell ref="AL6:AM6"/>
    <mergeCell ref="AN6:AO6"/>
    <mergeCell ref="T8:U8"/>
    <mergeCell ref="X8:AA8"/>
    <mergeCell ref="AB8:AN8"/>
    <mergeCell ref="X9:AA10"/>
    <mergeCell ref="AB9:AN10"/>
    <mergeCell ref="G10:G12"/>
    <mergeCell ref="H10:S12"/>
    <mergeCell ref="T10:T11"/>
    <mergeCell ref="X11:AA11"/>
    <mergeCell ref="AB11:AN11"/>
    <mergeCell ref="K22:M22"/>
    <mergeCell ref="S21:W23"/>
    <mergeCell ref="AD18:AI20"/>
    <mergeCell ref="AD21:AI23"/>
    <mergeCell ref="AE4:AF4"/>
    <mergeCell ref="N15:R15"/>
    <mergeCell ref="S13:W14"/>
    <mergeCell ref="N21:R21"/>
    <mergeCell ref="K20:M20"/>
    <mergeCell ref="AG4:AH4"/>
    <mergeCell ref="F18:J18"/>
    <mergeCell ref="X15:AC17"/>
    <mergeCell ref="C28:C36"/>
    <mergeCell ref="D19:E19"/>
    <mergeCell ref="F19:J19"/>
    <mergeCell ref="N19:R19"/>
    <mergeCell ref="D20:E20"/>
    <mergeCell ref="F20:J20"/>
    <mergeCell ref="N20:R20"/>
    <mergeCell ref="D22:E22"/>
    <mergeCell ref="F22:J22"/>
    <mergeCell ref="N22:R22"/>
    <mergeCell ref="D23:E23"/>
    <mergeCell ref="F23:J23"/>
    <mergeCell ref="N23:R23"/>
    <mergeCell ref="F21:J21"/>
  </mergeCells>
  <phoneticPr fontId="2"/>
  <dataValidations xWindow="470" yWindow="598" count="2">
    <dataValidation type="list" allowBlank="1" showInputMessage="1" showErrorMessage="1" sqref="K15 K18 K21" xr:uid="{EF24FF78-D3C2-4F46-A221-8040545A2832}">
      <formula1>$D$44:$D$45</formula1>
    </dataValidation>
    <dataValidation type="list" allowBlank="1" showInputMessage="1" showErrorMessage="1" sqref="K19:K20 K22:K23 K16:K17" xr:uid="{4A30FCED-34C7-45F0-8994-1CBD9E430970}">
      <formula1>$D$48:$D$49</formula1>
    </dataValidation>
  </dataValidations>
  <pageMargins left="0.43307086614173229" right="0" top="0.74803149606299213" bottom="0.15748031496062992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はじめにお読みください</vt:lpstr>
      <vt:lpstr>請求書(契約発注)</vt:lpstr>
      <vt:lpstr>'請求書(契約発注)'!Print_Area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2022-06-23T01:31:45Z</cp:lastPrinted>
  <dcterms:created xsi:type="dcterms:W3CDTF">2015-06-05T18:19:34Z</dcterms:created>
  <dcterms:modified xsi:type="dcterms:W3CDTF">2022-07-19T02:40:33Z</dcterms:modified>
</cp:coreProperties>
</file>